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Статьи\Флогопит\в редакцию 2\"/>
    </mc:Choice>
  </mc:AlternateContent>
  <bookViews>
    <workbookView xWindow="0" yWindow="0" windowWidth="28365" windowHeight="12765" activeTab="1"/>
  </bookViews>
  <sheets>
    <sheet name="Tabl S1" sheetId="1" r:id="rId1"/>
    <sheet name="Tabl S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2" l="1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Q35" i="1"/>
  <c r="Q34" i="1"/>
  <c r="Q33" i="1"/>
  <c r="Q32" i="1"/>
  <c r="Q31" i="1"/>
  <c r="P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P9" i="1"/>
  <c r="Q8" i="1"/>
  <c r="P8" i="1"/>
  <c r="Q7" i="1"/>
  <c r="P7" i="1"/>
  <c r="Q6" i="1"/>
  <c r="Q5" i="1"/>
</calcChain>
</file>

<file path=xl/sharedStrings.xml><?xml version="1.0" encoding="utf-8"?>
<sst xmlns="http://schemas.openxmlformats.org/spreadsheetml/2006/main" count="624" uniqueCount="55">
  <si>
    <t>Suplimentary materials</t>
  </si>
  <si>
    <t>Tab. S1.</t>
  </si>
  <si>
    <t>Phlogopites compositions of 1 group, wt.%</t>
  </si>
  <si>
    <t>Group</t>
  </si>
  <si>
    <t>SiO2</t>
  </si>
  <si>
    <t>TiO2</t>
  </si>
  <si>
    <t>Al2O3</t>
  </si>
  <si>
    <t>FeO</t>
  </si>
  <si>
    <t>MgO</t>
  </si>
  <si>
    <t>CaO</t>
  </si>
  <si>
    <t>Na2O</t>
  </si>
  <si>
    <t>K2O</t>
  </si>
  <si>
    <t>BaO</t>
  </si>
  <si>
    <t>F</t>
  </si>
  <si>
    <t>Total</t>
  </si>
  <si>
    <t>BaO/К2О</t>
  </si>
  <si>
    <t>Mg/(Mg+Fe)</t>
  </si>
  <si>
    <t>Si</t>
  </si>
  <si>
    <t>Ti</t>
  </si>
  <si>
    <t xml:space="preserve">Al </t>
  </si>
  <si>
    <t>Fe</t>
  </si>
  <si>
    <t>Mg</t>
  </si>
  <si>
    <t>Ca</t>
  </si>
  <si>
    <t>Na</t>
  </si>
  <si>
    <t>K</t>
  </si>
  <si>
    <t>Ba</t>
  </si>
  <si>
    <t>MK11-55</t>
  </si>
  <si>
    <t>KMK-1</t>
  </si>
  <si>
    <t>1с</t>
  </si>
  <si>
    <t>bdl</t>
  </si>
  <si>
    <t>-</t>
  </si>
  <si>
    <t>1r</t>
  </si>
  <si>
    <t>KMK-2</t>
  </si>
  <si>
    <t>MK1305-1</t>
  </si>
  <si>
    <t>MK1305-2</t>
  </si>
  <si>
    <t>MK1305-3</t>
  </si>
  <si>
    <t>MK1305-5</t>
  </si>
  <si>
    <t>MK1155-1</t>
  </si>
  <si>
    <t>MK1155-3</t>
  </si>
  <si>
    <t>MK1155-4</t>
  </si>
  <si>
    <t>MK1155-6</t>
  </si>
  <si>
    <t>KMK-3</t>
  </si>
  <si>
    <t>MK1155-5</t>
  </si>
  <si>
    <t>MK1155-2</t>
  </si>
  <si>
    <t>MK1155-7</t>
  </si>
  <si>
    <t>Notes: c - central part of the grain; r - edge of the grain; bdl - below detection limit. Dashes indicate that the element is not present in detectable quantities.</t>
  </si>
  <si>
    <t>Tab. S2.</t>
  </si>
  <si>
    <t>Phlogopites compositions of 2 group, wt.%</t>
  </si>
  <si>
    <t>MK13-05</t>
  </si>
  <si>
    <t>MK1305-4</t>
  </si>
  <si>
    <t>Notes: bdl - below detection limit.  Dashes indicate that the element is not present in detectable quantities.</t>
  </si>
  <si>
    <t>Elements, atoms per formula unit (calculated to 7 cations)</t>
  </si>
  <si>
    <t xml:space="preserve">Sample </t>
  </si>
  <si>
    <t>grain number</t>
  </si>
  <si>
    <t>analysis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</si>
</sst>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1F1F1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left" vertical="top"/>
    </xf>
    <xf numFmtId="164" fontId="4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/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164" fontId="4" fillId="0" borderId="1" xfId="1" applyNumberFormat="1" applyFont="1" applyFill="1" applyBorder="1" applyAlignment="1" applyProtection="1">
      <alignment horizontal="left" vertical="top"/>
    </xf>
    <xf numFmtId="164" fontId="4" fillId="2" borderId="1" xfId="1" applyNumberFormat="1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A28" workbookViewId="0">
      <selection activeCell="O43" sqref="O43"/>
    </sheetView>
  </sheetViews>
  <sheetFormatPr defaultRowHeight="15" x14ac:dyDescent="0.25"/>
  <cols>
    <col min="1" max="1" width="12.28515625" customWidth="1"/>
    <col min="2" max="2" width="16.5703125" customWidth="1"/>
    <col min="3" max="3" width="17.42578125" customWidth="1"/>
    <col min="16" max="16" width="13.28515625" customWidth="1"/>
  </cols>
  <sheetData>
    <row r="1" spans="1:28" ht="15.75" x14ac:dyDescent="0.25">
      <c r="A1" s="1" t="s">
        <v>0</v>
      </c>
      <c r="S1" s="2"/>
      <c r="T1" s="2"/>
      <c r="U1" s="2"/>
      <c r="V1" s="2"/>
      <c r="W1" s="2"/>
      <c r="X1" s="2"/>
      <c r="Y1" s="2"/>
      <c r="Z1" s="2"/>
    </row>
    <row r="2" spans="1:28" ht="15.75" x14ac:dyDescent="0.25">
      <c r="A2" s="1" t="s">
        <v>1</v>
      </c>
      <c r="B2" s="1" t="s">
        <v>2</v>
      </c>
      <c r="S2" s="1" t="s">
        <v>51</v>
      </c>
      <c r="T2" s="2"/>
      <c r="U2" s="2"/>
      <c r="V2" s="2"/>
      <c r="W2" s="2"/>
      <c r="X2" s="2"/>
      <c r="Y2" s="2"/>
      <c r="Z2" s="2"/>
    </row>
    <row r="3" spans="1:28" ht="15.75" x14ac:dyDescent="0.25">
      <c r="A3" s="1"/>
      <c r="B3" s="2"/>
      <c r="T3" s="2"/>
      <c r="U3" s="2"/>
      <c r="V3" s="2"/>
      <c r="W3" s="2"/>
      <c r="X3" s="2"/>
      <c r="Y3" s="2"/>
      <c r="Z3" s="2"/>
      <c r="AA3" s="2"/>
      <c r="AB3" s="2"/>
    </row>
    <row r="4" spans="1:28" ht="15.75" x14ac:dyDescent="0.25">
      <c r="A4" s="15" t="s">
        <v>52</v>
      </c>
      <c r="B4" s="3" t="s">
        <v>53</v>
      </c>
      <c r="C4" s="3" t="s">
        <v>54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" t="s">
        <v>16</v>
      </c>
      <c r="R4" s="2"/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  <c r="AB4" s="1" t="s">
        <v>13</v>
      </c>
    </row>
    <row r="5" spans="1:28" ht="15.75" x14ac:dyDescent="0.25">
      <c r="A5" s="5" t="s">
        <v>26</v>
      </c>
      <c r="B5" s="5" t="s">
        <v>27</v>
      </c>
      <c r="C5" s="5">
        <v>56</v>
      </c>
      <c r="D5" s="6" t="s">
        <v>28</v>
      </c>
      <c r="E5" s="5">
        <v>38.17</v>
      </c>
      <c r="F5" s="5">
        <v>4.4400000000000004</v>
      </c>
      <c r="G5" s="5">
        <v>14.04</v>
      </c>
      <c r="H5" s="5">
        <v>6.83</v>
      </c>
      <c r="I5" s="5">
        <v>20.260000000000002</v>
      </c>
      <c r="J5" s="5" t="s">
        <v>29</v>
      </c>
      <c r="K5" s="5">
        <v>0.43</v>
      </c>
      <c r="L5" s="5">
        <v>9.7799999999999994</v>
      </c>
      <c r="M5" s="5" t="s">
        <v>29</v>
      </c>
      <c r="N5" s="5" t="s">
        <v>29</v>
      </c>
      <c r="O5" s="5">
        <v>94.7</v>
      </c>
      <c r="P5" s="7" t="s">
        <v>30</v>
      </c>
      <c r="Q5" s="8">
        <f>(I5*0.603)/(I5*0.603+H5*0.7773)</f>
        <v>0.69707645423682274</v>
      </c>
      <c r="R5" s="2"/>
      <c r="S5" s="9">
        <v>2.8433420145676958</v>
      </c>
      <c r="T5" s="9">
        <v>0.24871623746678059</v>
      </c>
      <c r="U5" s="9">
        <v>1.2326215973573527</v>
      </c>
      <c r="V5" s="9">
        <v>0.42546307987003434</v>
      </c>
      <c r="W5" s="9">
        <v>2.2498570707381376</v>
      </c>
      <c r="X5" s="7" t="s">
        <v>30</v>
      </c>
      <c r="Y5" s="9">
        <v>6.2101317489778214E-2</v>
      </c>
      <c r="Z5" s="9">
        <v>0.92940357308341282</v>
      </c>
      <c r="AA5" s="7" t="s">
        <v>30</v>
      </c>
      <c r="AB5" s="7" t="s">
        <v>30</v>
      </c>
    </row>
    <row r="6" spans="1:28" ht="15.75" x14ac:dyDescent="0.25">
      <c r="A6" s="5" t="s">
        <v>26</v>
      </c>
      <c r="B6" s="5" t="s">
        <v>27</v>
      </c>
      <c r="C6" s="5">
        <v>57</v>
      </c>
      <c r="D6" s="6" t="s">
        <v>31</v>
      </c>
      <c r="E6" s="5">
        <v>38.49</v>
      </c>
      <c r="F6" s="5">
        <v>3.47</v>
      </c>
      <c r="G6" s="5">
        <v>13.62</v>
      </c>
      <c r="H6" s="5">
        <v>7.11</v>
      </c>
      <c r="I6" s="5">
        <v>21.43</v>
      </c>
      <c r="J6" s="5" t="s">
        <v>29</v>
      </c>
      <c r="K6" s="5">
        <v>0.62</v>
      </c>
      <c r="L6" s="5">
        <v>9.59</v>
      </c>
      <c r="M6" s="5" t="s">
        <v>29</v>
      </c>
      <c r="N6" s="5" t="s">
        <v>29</v>
      </c>
      <c r="O6" s="5">
        <v>94.93</v>
      </c>
      <c r="P6" s="7" t="s">
        <v>30</v>
      </c>
      <c r="Q6" s="8">
        <f t="shared" ref="Q6:Q42" si="0">(I6*0.603)/(I6*0.603+H6*0.7773)</f>
        <v>0.70043714818011027</v>
      </c>
      <c r="R6" s="2"/>
      <c r="S6" s="9">
        <v>2.8347829862046678</v>
      </c>
      <c r="T6" s="9">
        <v>0.19218328291037978</v>
      </c>
      <c r="U6" s="9">
        <v>1.1822375159538774</v>
      </c>
      <c r="V6" s="9">
        <v>0.43790080200415438</v>
      </c>
      <c r="W6" s="9">
        <v>2.3528954129269213</v>
      </c>
      <c r="X6" s="7" t="s">
        <v>30</v>
      </c>
      <c r="Y6" s="9">
        <v>8.8529703927377967E-2</v>
      </c>
      <c r="Z6" s="9">
        <v>0.90105033847832117</v>
      </c>
      <c r="AA6" s="7" t="s">
        <v>30</v>
      </c>
      <c r="AB6" s="7" t="s">
        <v>30</v>
      </c>
    </row>
    <row r="7" spans="1:28" ht="15.75" x14ac:dyDescent="0.25">
      <c r="A7" s="5" t="s">
        <v>26</v>
      </c>
      <c r="B7" s="5" t="s">
        <v>27</v>
      </c>
      <c r="C7" s="5">
        <v>58</v>
      </c>
      <c r="D7" s="6" t="s">
        <v>31</v>
      </c>
      <c r="E7" s="5">
        <v>37.700000000000003</v>
      </c>
      <c r="F7" s="5">
        <v>3.54</v>
      </c>
      <c r="G7" s="5">
        <v>14.62</v>
      </c>
      <c r="H7" s="5">
        <v>5.66</v>
      </c>
      <c r="I7" s="5">
        <v>21.82</v>
      </c>
      <c r="J7" s="5">
        <v>0.13</v>
      </c>
      <c r="K7" s="5">
        <v>0.26</v>
      </c>
      <c r="L7" s="5">
        <v>10.050000000000001</v>
      </c>
      <c r="M7" s="5">
        <v>0.41</v>
      </c>
      <c r="N7" s="5" t="s">
        <v>29</v>
      </c>
      <c r="O7" s="5">
        <v>94.93</v>
      </c>
      <c r="P7" s="8">
        <f t="shared" ref="P7:P42" si="1">M7/L7</f>
        <v>4.0796019900497506E-2</v>
      </c>
      <c r="Q7" s="8">
        <f t="shared" si="0"/>
        <v>0.74941484804503367</v>
      </c>
      <c r="R7" s="2"/>
      <c r="S7" s="9">
        <v>2.7821598385387429</v>
      </c>
      <c r="T7" s="9">
        <v>0.19645279656897563</v>
      </c>
      <c r="U7" s="9">
        <v>1.2715803914792945</v>
      </c>
      <c r="V7" s="9">
        <v>0.34929421386981718</v>
      </c>
      <c r="W7" s="9">
        <v>2.4005127595431697</v>
      </c>
      <c r="X7" s="9">
        <v>1.0278673716532627E-2</v>
      </c>
      <c r="Y7" s="9">
        <v>3.7199704560882167E-2</v>
      </c>
      <c r="Z7" s="9">
        <v>0.94616162393514236</v>
      </c>
      <c r="AA7" s="9">
        <v>1.1854233830378563E-2</v>
      </c>
      <c r="AB7" s="7" t="s">
        <v>30</v>
      </c>
    </row>
    <row r="8" spans="1:28" ht="15.75" x14ac:dyDescent="0.25">
      <c r="A8" s="5" t="s">
        <v>26</v>
      </c>
      <c r="B8" s="5" t="s">
        <v>32</v>
      </c>
      <c r="C8" s="5">
        <v>59</v>
      </c>
      <c r="D8" s="6" t="s">
        <v>28</v>
      </c>
      <c r="E8" s="5">
        <v>38.17</v>
      </c>
      <c r="F8" s="5">
        <v>3.34</v>
      </c>
      <c r="G8" s="5">
        <v>14.95</v>
      </c>
      <c r="H8" s="5">
        <v>5.88</v>
      </c>
      <c r="I8" s="5">
        <v>21.31</v>
      </c>
      <c r="J8" s="5">
        <v>0.13</v>
      </c>
      <c r="K8" s="5">
        <v>0.31</v>
      </c>
      <c r="L8" s="5">
        <v>9.91</v>
      </c>
      <c r="M8" s="5">
        <v>0.54</v>
      </c>
      <c r="N8" s="5" t="s">
        <v>29</v>
      </c>
      <c r="O8" s="5">
        <v>94.52</v>
      </c>
      <c r="P8" s="8">
        <f t="shared" si="1"/>
        <v>5.4490413723511606E-2</v>
      </c>
      <c r="Q8" s="8">
        <f t="shared" si="0"/>
        <v>0.73763462192202334</v>
      </c>
      <c r="R8" s="2"/>
      <c r="S8" s="9">
        <v>2.8129237346180216</v>
      </c>
      <c r="T8" s="9">
        <v>0.18509576873174846</v>
      </c>
      <c r="U8" s="9">
        <v>1.2984723703693728</v>
      </c>
      <c r="V8" s="9">
        <v>0.36236592909963039</v>
      </c>
      <c r="W8" s="9">
        <v>2.3411421971812278</v>
      </c>
      <c r="X8" s="9">
        <v>1.0264366504953742E-2</v>
      </c>
      <c r="Y8" s="9">
        <v>4.429175686621669E-2</v>
      </c>
      <c r="Z8" s="9">
        <v>0.93168261682747522</v>
      </c>
      <c r="AA8" s="9">
        <v>1.5591161256711967E-2</v>
      </c>
      <c r="AB8" s="7" t="s">
        <v>30</v>
      </c>
    </row>
    <row r="9" spans="1:28" ht="15.75" x14ac:dyDescent="0.25">
      <c r="A9" s="5" t="s">
        <v>26</v>
      </c>
      <c r="B9" s="5" t="s">
        <v>32</v>
      </c>
      <c r="C9" s="5">
        <v>66</v>
      </c>
      <c r="D9" s="6">
        <v>1</v>
      </c>
      <c r="E9" s="5">
        <v>40.75</v>
      </c>
      <c r="F9" s="5">
        <v>0.98</v>
      </c>
      <c r="G9" s="5">
        <v>12.72</v>
      </c>
      <c r="H9" s="5">
        <v>6.91</v>
      </c>
      <c r="I9" s="5">
        <v>23.73</v>
      </c>
      <c r="J9" s="5">
        <v>0.83</v>
      </c>
      <c r="K9" s="5" t="s">
        <v>29</v>
      </c>
      <c r="L9" s="5">
        <v>10</v>
      </c>
      <c r="M9" s="5">
        <v>0.31</v>
      </c>
      <c r="N9" s="5" t="s">
        <v>29</v>
      </c>
      <c r="O9" s="5">
        <v>96.74</v>
      </c>
      <c r="P9" s="8">
        <f t="shared" si="1"/>
        <v>3.1E-2</v>
      </c>
      <c r="Q9" s="8">
        <f t="shared" si="0"/>
        <v>0.72708068506767654</v>
      </c>
      <c r="R9" s="2"/>
      <c r="S9" s="9">
        <v>2.9216663785337929</v>
      </c>
      <c r="T9" s="9">
        <v>5.2837627894986271E-2</v>
      </c>
      <c r="U9" s="9">
        <v>1.0748450080557115</v>
      </c>
      <c r="V9" s="9">
        <v>0.41430034083866585</v>
      </c>
      <c r="W9" s="9">
        <v>2.5363506446768445</v>
      </c>
      <c r="X9" s="9">
        <v>6.3757914515557304E-2</v>
      </c>
      <c r="Y9" s="9"/>
      <c r="Z9" s="9">
        <v>0.91466392455015721</v>
      </c>
      <c r="AA9" s="9">
        <v>8.7079035411604215E-3</v>
      </c>
      <c r="AB9" s="7" t="s">
        <v>30</v>
      </c>
    </row>
    <row r="10" spans="1:28" ht="15.75" x14ac:dyDescent="0.25">
      <c r="A10" s="5" t="s">
        <v>26</v>
      </c>
      <c r="B10" s="5" t="s">
        <v>33</v>
      </c>
      <c r="C10" s="5">
        <v>77</v>
      </c>
      <c r="D10" s="6" t="s">
        <v>28</v>
      </c>
      <c r="E10" s="5">
        <v>40.86</v>
      </c>
      <c r="F10" s="5">
        <v>0.82</v>
      </c>
      <c r="G10" s="5">
        <v>11.36</v>
      </c>
      <c r="H10" s="5">
        <v>7.81</v>
      </c>
      <c r="I10" s="5">
        <v>22.52</v>
      </c>
      <c r="J10" s="5" t="s">
        <v>29</v>
      </c>
      <c r="K10" s="5">
        <v>0.18</v>
      </c>
      <c r="L10" s="5">
        <v>10.46</v>
      </c>
      <c r="M10" s="5" t="s">
        <v>29</v>
      </c>
      <c r="N10" s="5" t="s">
        <v>29</v>
      </c>
      <c r="O10" s="5">
        <v>93.99</v>
      </c>
      <c r="P10" s="7" t="s">
        <v>30</v>
      </c>
      <c r="Q10" s="8">
        <f t="shared" si="0"/>
        <v>0.69106215470899568</v>
      </c>
      <c r="R10" s="2"/>
      <c r="S10" s="9">
        <v>3.0117429963238567</v>
      </c>
      <c r="T10" s="9">
        <v>4.5451437757027903E-2</v>
      </c>
      <c r="U10" s="9">
        <v>0.98685557938758683</v>
      </c>
      <c r="V10" s="9">
        <v>0.48139859018114983</v>
      </c>
      <c r="W10" s="9">
        <v>2.4745513963503791</v>
      </c>
      <c r="X10" s="7" t="s">
        <v>30</v>
      </c>
      <c r="Y10" s="9">
        <v>2.5722754199353527E-2</v>
      </c>
      <c r="Z10" s="9">
        <v>0.98358018700983407</v>
      </c>
      <c r="AA10" s="7" t="s">
        <v>30</v>
      </c>
      <c r="AB10" s="7" t="s">
        <v>30</v>
      </c>
    </row>
    <row r="11" spans="1:28" ht="15.75" x14ac:dyDescent="0.25">
      <c r="A11" s="5" t="s">
        <v>26</v>
      </c>
      <c r="B11" s="5" t="s">
        <v>33</v>
      </c>
      <c r="C11" s="5">
        <v>78</v>
      </c>
      <c r="D11" s="6" t="s">
        <v>31</v>
      </c>
      <c r="E11" s="5">
        <v>41.16</v>
      </c>
      <c r="F11" s="5">
        <v>0.8</v>
      </c>
      <c r="G11" s="5">
        <v>11.68</v>
      </c>
      <c r="H11" s="5">
        <v>7.87</v>
      </c>
      <c r="I11" s="5">
        <v>22.83</v>
      </c>
      <c r="J11" s="5" t="s">
        <v>29</v>
      </c>
      <c r="K11" s="5">
        <v>0.24</v>
      </c>
      <c r="L11" s="5">
        <v>10.47</v>
      </c>
      <c r="M11" s="5" t="s">
        <v>29</v>
      </c>
      <c r="N11" s="5" t="s">
        <v>29</v>
      </c>
      <c r="O11" s="5">
        <v>95.06</v>
      </c>
      <c r="P11" s="7" t="s">
        <v>30</v>
      </c>
      <c r="Q11" s="8">
        <f t="shared" si="0"/>
        <v>0.69234560867792083</v>
      </c>
      <c r="R11" s="2"/>
      <c r="S11" s="9">
        <v>2.9967961132827545</v>
      </c>
      <c r="T11" s="9">
        <v>4.3801203571839691E-2</v>
      </c>
      <c r="U11" s="9">
        <v>1.0022599954550173</v>
      </c>
      <c r="V11" s="9">
        <v>0.47917129821884541</v>
      </c>
      <c r="W11" s="9">
        <v>2.4779713894715432</v>
      </c>
      <c r="X11" s="7" t="s">
        <v>30</v>
      </c>
      <c r="Y11" s="9">
        <v>3.3878056520183199E-2</v>
      </c>
      <c r="Z11" s="9">
        <v>0.97249427395094312</v>
      </c>
      <c r="AA11" s="7" t="s">
        <v>30</v>
      </c>
      <c r="AB11" s="7" t="s">
        <v>30</v>
      </c>
    </row>
    <row r="12" spans="1:28" ht="15.75" x14ac:dyDescent="0.25">
      <c r="A12" s="5" t="s">
        <v>26</v>
      </c>
      <c r="B12" s="5" t="s">
        <v>34</v>
      </c>
      <c r="C12" s="5">
        <v>82</v>
      </c>
      <c r="D12" s="6" t="s">
        <v>28</v>
      </c>
      <c r="E12" s="5">
        <v>40.65</v>
      </c>
      <c r="F12" s="5">
        <v>0.55000000000000004</v>
      </c>
      <c r="G12" s="5">
        <v>11.09</v>
      </c>
      <c r="H12" s="5">
        <v>7.98</v>
      </c>
      <c r="I12" s="5">
        <v>22.42</v>
      </c>
      <c r="J12" s="5" t="s">
        <v>29</v>
      </c>
      <c r="K12" s="5">
        <v>0.24</v>
      </c>
      <c r="L12" s="5">
        <v>10.14</v>
      </c>
      <c r="M12" s="5" t="s">
        <v>29</v>
      </c>
      <c r="N12" s="5" t="s">
        <v>29</v>
      </c>
      <c r="O12" s="5">
        <v>93.07</v>
      </c>
      <c r="P12" s="7" t="s">
        <v>30</v>
      </c>
      <c r="Q12" s="8">
        <f t="shared" si="0"/>
        <v>0.68548736712504554</v>
      </c>
      <c r="R12" s="2"/>
      <c r="S12" s="9">
        <v>3.0197358659662141</v>
      </c>
      <c r="T12" s="9">
        <v>3.0724535321769247E-2</v>
      </c>
      <c r="U12" s="9">
        <v>0.97094733957481749</v>
      </c>
      <c r="V12" s="9">
        <v>0.49573037692745536</v>
      </c>
      <c r="W12" s="9">
        <v>2.4828618822097437</v>
      </c>
      <c r="X12" s="7" t="s">
        <v>30</v>
      </c>
      <c r="Y12" s="9">
        <v>3.4565676799437207E-2</v>
      </c>
      <c r="Z12" s="9">
        <v>0.96095909782708178</v>
      </c>
      <c r="AA12" s="7" t="s">
        <v>30</v>
      </c>
      <c r="AB12" s="7" t="s">
        <v>30</v>
      </c>
    </row>
    <row r="13" spans="1:28" ht="15.75" x14ac:dyDescent="0.25">
      <c r="A13" s="5" t="s">
        <v>26</v>
      </c>
      <c r="B13" s="5" t="s">
        <v>34</v>
      </c>
      <c r="C13" s="5">
        <v>83</v>
      </c>
      <c r="D13" s="6" t="s">
        <v>28</v>
      </c>
      <c r="E13" s="5">
        <v>40.479999999999997</v>
      </c>
      <c r="F13" s="5">
        <v>0.53</v>
      </c>
      <c r="G13" s="5">
        <v>10.86</v>
      </c>
      <c r="H13" s="5">
        <v>8.14</v>
      </c>
      <c r="I13" s="5">
        <v>22.79</v>
      </c>
      <c r="J13" s="5">
        <v>0.11</v>
      </c>
      <c r="K13" s="5">
        <v>0.26</v>
      </c>
      <c r="L13" s="5">
        <v>9.89</v>
      </c>
      <c r="M13" s="5" t="s">
        <v>29</v>
      </c>
      <c r="N13" s="5" t="s">
        <v>29</v>
      </c>
      <c r="O13" s="5">
        <v>93.06</v>
      </c>
      <c r="P13" s="7" t="s">
        <v>30</v>
      </c>
      <c r="Q13" s="8">
        <f t="shared" si="0"/>
        <v>0.68473589298676318</v>
      </c>
      <c r="R13" s="2"/>
      <c r="S13" s="9">
        <v>2.9998083954364869</v>
      </c>
      <c r="T13" s="9">
        <v>2.9535417114210198E-2</v>
      </c>
      <c r="U13" s="9">
        <v>0.94850267562315294</v>
      </c>
      <c r="V13" s="9">
        <v>0.50444247830891709</v>
      </c>
      <c r="W13" s="9">
        <v>2.5177110335172328</v>
      </c>
      <c r="X13" s="9">
        <v>8.7337086176349638E-3</v>
      </c>
      <c r="Y13" s="9">
        <v>3.7355261091053381E-2</v>
      </c>
      <c r="Z13" s="9">
        <v>0.93499189138493077</v>
      </c>
      <c r="AA13" s="7" t="s">
        <v>30</v>
      </c>
      <c r="AB13" s="7" t="s">
        <v>30</v>
      </c>
    </row>
    <row r="14" spans="1:28" ht="15.75" x14ac:dyDescent="0.25">
      <c r="A14" s="5" t="s">
        <v>26</v>
      </c>
      <c r="B14" s="5" t="s">
        <v>34</v>
      </c>
      <c r="C14" s="5">
        <v>85</v>
      </c>
      <c r="D14" s="6" t="s">
        <v>31</v>
      </c>
      <c r="E14" s="5">
        <v>40.479999999999997</v>
      </c>
      <c r="F14" s="5">
        <v>0.53</v>
      </c>
      <c r="G14" s="5">
        <v>10.85</v>
      </c>
      <c r="H14" s="5">
        <v>8</v>
      </c>
      <c r="I14" s="5">
        <v>22.27</v>
      </c>
      <c r="J14" s="5">
        <v>0.11</v>
      </c>
      <c r="K14" s="5">
        <v>0.2</v>
      </c>
      <c r="L14" s="5">
        <v>10.130000000000001</v>
      </c>
      <c r="M14" s="5" t="s">
        <v>29</v>
      </c>
      <c r="N14" s="5" t="s">
        <v>29</v>
      </c>
      <c r="O14" s="5">
        <v>92.75</v>
      </c>
      <c r="P14" s="7" t="s">
        <v>30</v>
      </c>
      <c r="Q14" s="8">
        <f t="shared" si="0"/>
        <v>0.68349704614548323</v>
      </c>
      <c r="R14" s="2"/>
      <c r="S14" s="9">
        <v>3.0287965666986607</v>
      </c>
      <c r="T14" s="9">
        <v>2.9820827919416606E-2</v>
      </c>
      <c r="U14" s="9">
        <v>0.95678654943349906</v>
      </c>
      <c r="V14" s="9">
        <v>0.50055732477491355</v>
      </c>
      <c r="W14" s="9">
        <v>2.4840387311735093</v>
      </c>
      <c r="X14" s="9">
        <v>8.8181054216265355E-3</v>
      </c>
      <c r="Y14" s="9">
        <v>2.9012490549738267E-2</v>
      </c>
      <c r="Z14" s="9">
        <v>0.96693568076891667</v>
      </c>
      <c r="AA14" s="7" t="s">
        <v>30</v>
      </c>
      <c r="AB14" s="7" t="s">
        <v>30</v>
      </c>
    </row>
    <row r="15" spans="1:28" ht="15.75" x14ac:dyDescent="0.25">
      <c r="A15" s="5" t="s">
        <v>26</v>
      </c>
      <c r="B15" s="5" t="s">
        <v>34</v>
      </c>
      <c r="C15" s="5">
        <v>88</v>
      </c>
      <c r="D15" s="6" t="s">
        <v>31</v>
      </c>
      <c r="E15" s="5">
        <v>40.369999999999997</v>
      </c>
      <c r="F15" s="5">
        <v>0.47</v>
      </c>
      <c r="G15" s="5">
        <v>10.96</v>
      </c>
      <c r="H15" s="5">
        <v>8.16</v>
      </c>
      <c r="I15" s="5">
        <v>22.19</v>
      </c>
      <c r="J15" s="5">
        <v>0.17</v>
      </c>
      <c r="K15" s="5">
        <v>0.22</v>
      </c>
      <c r="L15" s="5">
        <v>10.130000000000001</v>
      </c>
      <c r="M15" s="5" t="s">
        <v>29</v>
      </c>
      <c r="N15" s="5" t="s">
        <v>29</v>
      </c>
      <c r="O15" s="5">
        <v>92.65</v>
      </c>
      <c r="P15" s="7" t="s">
        <v>30</v>
      </c>
      <c r="Q15" s="8">
        <f t="shared" si="0"/>
        <v>0.67841305563997323</v>
      </c>
      <c r="R15" s="2"/>
      <c r="S15" s="9">
        <v>3.0209193453354795</v>
      </c>
      <c r="T15" s="9">
        <v>2.6447977417846758E-2</v>
      </c>
      <c r="U15" s="9">
        <v>0.96659970382741578</v>
      </c>
      <c r="V15" s="9">
        <v>0.51062817361220647</v>
      </c>
      <c r="W15" s="9">
        <v>2.4754047998070523</v>
      </c>
      <c r="X15" s="9">
        <v>1.3629574667898922E-2</v>
      </c>
      <c r="Y15" s="9">
        <v>3.1917471376447001E-2</v>
      </c>
      <c r="Z15" s="9">
        <v>0.96704874753225012</v>
      </c>
      <c r="AA15" s="7" t="s">
        <v>30</v>
      </c>
      <c r="AB15" s="7" t="s">
        <v>30</v>
      </c>
    </row>
    <row r="16" spans="1:28" ht="15.75" x14ac:dyDescent="0.25">
      <c r="A16" s="5" t="s">
        <v>26</v>
      </c>
      <c r="B16" s="5" t="s">
        <v>34</v>
      </c>
      <c r="C16" s="5">
        <v>89</v>
      </c>
      <c r="D16" s="6" t="s">
        <v>31</v>
      </c>
      <c r="E16" s="5">
        <v>40.43</v>
      </c>
      <c r="F16" s="5">
        <v>0.52</v>
      </c>
      <c r="G16" s="5">
        <v>11.02</v>
      </c>
      <c r="H16" s="5">
        <v>7.9</v>
      </c>
      <c r="I16" s="5">
        <v>22.09</v>
      </c>
      <c r="J16" s="5">
        <v>0.13</v>
      </c>
      <c r="K16" s="5">
        <v>0.32</v>
      </c>
      <c r="L16" s="5">
        <v>10.24</v>
      </c>
      <c r="M16" s="5" t="s">
        <v>29</v>
      </c>
      <c r="N16" s="5" t="s">
        <v>29</v>
      </c>
      <c r="O16" s="5">
        <v>92.64</v>
      </c>
      <c r="P16" s="7" t="s">
        <v>30</v>
      </c>
      <c r="Q16" s="8">
        <f t="shared" si="0"/>
        <v>0.68446179886480296</v>
      </c>
      <c r="R16" s="2"/>
      <c r="S16" s="9">
        <v>3.0318325400726067</v>
      </c>
      <c r="T16" s="9">
        <v>2.9323718295374765E-2</v>
      </c>
      <c r="U16" s="9">
        <v>0.97395476278389115</v>
      </c>
      <c r="V16" s="9">
        <v>0.49540774651312852</v>
      </c>
      <c r="W16" s="9">
        <v>2.4694812323349984</v>
      </c>
      <c r="X16" s="9">
        <v>1.0444744524788E-2</v>
      </c>
      <c r="Y16" s="9">
        <v>4.6523980248368763E-2</v>
      </c>
      <c r="Z16" s="9">
        <v>0.97962523886513819</v>
      </c>
      <c r="AA16" s="7" t="s">
        <v>30</v>
      </c>
      <c r="AB16" s="7" t="s">
        <v>30</v>
      </c>
    </row>
    <row r="17" spans="1:28" ht="15.75" x14ac:dyDescent="0.25">
      <c r="A17" s="5" t="s">
        <v>26</v>
      </c>
      <c r="B17" s="5" t="s">
        <v>34</v>
      </c>
      <c r="C17" s="5">
        <v>90</v>
      </c>
      <c r="D17" s="6" t="s">
        <v>31</v>
      </c>
      <c r="E17" s="5">
        <v>40.58</v>
      </c>
      <c r="F17" s="5">
        <v>0.52</v>
      </c>
      <c r="G17" s="5">
        <v>10.81</v>
      </c>
      <c r="H17" s="5">
        <v>8.25</v>
      </c>
      <c r="I17" s="5">
        <v>22.98</v>
      </c>
      <c r="J17" s="5">
        <v>0.14000000000000001</v>
      </c>
      <c r="K17" s="5">
        <v>0.26</v>
      </c>
      <c r="L17" s="5">
        <v>9.77</v>
      </c>
      <c r="M17" s="5" t="s">
        <v>29</v>
      </c>
      <c r="N17" s="5" t="s">
        <v>29</v>
      </c>
      <c r="O17" s="5">
        <v>93.3</v>
      </c>
      <c r="P17" s="7" t="s">
        <v>30</v>
      </c>
      <c r="Q17" s="8">
        <f t="shared" si="0"/>
        <v>0.68362945317547186</v>
      </c>
      <c r="R17" s="2"/>
      <c r="S17" s="9">
        <v>2.9942609876620212</v>
      </c>
      <c r="T17" s="9">
        <v>2.885327927766726E-2</v>
      </c>
      <c r="U17" s="9">
        <v>0.9400674725372179</v>
      </c>
      <c r="V17" s="9">
        <v>0.50905627021723465</v>
      </c>
      <c r="W17" s="9">
        <v>2.5277619903058599</v>
      </c>
      <c r="X17" s="9">
        <v>1.1067732291780492E-2</v>
      </c>
      <c r="Y17" s="9">
        <v>3.719429857516076E-2</v>
      </c>
      <c r="Z17" s="9">
        <v>0.91966723352495983</v>
      </c>
      <c r="AA17" s="7" t="s">
        <v>30</v>
      </c>
      <c r="AB17" s="7" t="s">
        <v>30</v>
      </c>
    </row>
    <row r="18" spans="1:28" ht="15.75" x14ac:dyDescent="0.25">
      <c r="A18" s="5" t="s">
        <v>26</v>
      </c>
      <c r="B18" s="5" t="s">
        <v>35</v>
      </c>
      <c r="C18" s="5">
        <v>91</v>
      </c>
      <c r="D18" s="6" t="s">
        <v>28</v>
      </c>
      <c r="E18" s="5">
        <v>40.729999999999997</v>
      </c>
      <c r="F18" s="5">
        <v>0.3</v>
      </c>
      <c r="G18" s="5">
        <v>10.52</v>
      </c>
      <c r="H18" s="5">
        <v>8.31</v>
      </c>
      <c r="I18" s="5">
        <v>22.74</v>
      </c>
      <c r="J18" s="5" t="s">
        <v>29</v>
      </c>
      <c r="K18" s="5">
        <v>0.15</v>
      </c>
      <c r="L18" s="5">
        <v>10.23</v>
      </c>
      <c r="M18" s="5" t="s">
        <v>29</v>
      </c>
      <c r="N18" s="5" t="s">
        <v>29</v>
      </c>
      <c r="O18" s="5">
        <v>93.1</v>
      </c>
      <c r="P18" s="7" t="s">
        <v>30</v>
      </c>
      <c r="Q18" s="8">
        <f t="shared" si="0"/>
        <v>0.67977907336275989</v>
      </c>
      <c r="R18" s="2"/>
      <c r="S18" s="9">
        <v>3.026538852686671</v>
      </c>
      <c r="T18" s="9">
        <v>1.6763601357805937E-2</v>
      </c>
      <c r="U18" s="9">
        <v>0.9213047406558692</v>
      </c>
      <c r="V18" s="9">
        <v>0.51637725028722126</v>
      </c>
      <c r="W18" s="9">
        <v>2.5190155550124316</v>
      </c>
      <c r="X18" s="7" t="s">
        <v>30</v>
      </c>
      <c r="Y18" s="9">
        <v>2.1609689078905075E-2</v>
      </c>
      <c r="Z18" s="9">
        <v>0.96976390979371718</v>
      </c>
      <c r="AA18" s="7" t="s">
        <v>30</v>
      </c>
      <c r="AB18" s="7" t="s">
        <v>30</v>
      </c>
    </row>
    <row r="19" spans="1:28" ht="15.75" x14ac:dyDescent="0.25">
      <c r="A19" s="5" t="s">
        <v>26</v>
      </c>
      <c r="B19" s="5" t="s">
        <v>35</v>
      </c>
      <c r="C19" s="5">
        <v>92</v>
      </c>
      <c r="D19" s="6" t="s">
        <v>28</v>
      </c>
      <c r="E19" s="5">
        <v>40.99</v>
      </c>
      <c r="F19" s="5">
        <v>0.4</v>
      </c>
      <c r="G19" s="5">
        <v>10.71</v>
      </c>
      <c r="H19" s="5">
        <v>8.4499999999999993</v>
      </c>
      <c r="I19" s="5">
        <v>22.98</v>
      </c>
      <c r="J19" s="5">
        <v>0.1</v>
      </c>
      <c r="K19" s="5">
        <v>0.18</v>
      </c>
      <c r="L19" s="5">
        <v>10.35</v>
      </c>
      <c r="M19" s="5" t="s">
        <v>29</v>
      </c>
      <c r="N19" s="5" t="s">
        <v>29</v>
      </c>
      <c r="O19" s="5">
        <v>94.41</v>
      </c>
      <c r="P19" s="7" t="s">
        <v>30</v>
      </c>
      <c r="Q19" s="8">
        <f t="shared" si="0"/>
        <v>0.67842620302201329</v>
      </c>
      <c r="R19" s="2"/>
      <c r="S19" s="9">
        <v>3.0127900696357743</v>
      </c>
      <c r="T19" s="9">
        <v>2.2108799988887883E-2</v>
      </c>
      <c r="U19" s="9">
        <v>0.92776107291371002</v>
      </c>
      <c r="V19" s="9">
        <v>0.51937602145085582</v>
      </c>
      <c r="W19" s="9">
        <v>2.5179640360107718</v>
      </c>
      <c r="X19" s="9">
        <v>7.8748801672260255E-3</v>
      </c>
      <c r="Y19" s="9">
        <v>2.5650088851617039E-2</v>
      </c>
      <c r="Z19" s="9">
        <v>0.97048727030928428</v>
      </c>
      <c r="AA19" s="7" t="s">
        <v>30</v>
      </c>
      <c r="AB19" s="7" t="s">
        <v>30</v>
      </c>
    </row>
    <row r="20" spans="1:28" ht="15.75" x14ac:dyDescent="0.25">
      <c r="A20" s="5" t="s">
        <v>26</v>
      </c>
      <c r="B20" s="5" t="s">
        <v>35</v>
      </c>
      <c r="C20" s="5">
        <v>93</v>
      </c>
      <c r="D20" s="6" t="s">
        <v>31</v>
      </c>
      <c r="E20" s="5">
        <v>40.880000000000003</v>
      </c>
      <c r="F20" s="5">
        <v>0.27</v>
      </c>
      <c r="G20" s="5">
        <v>10.49</v>
      </c>
      <c r="H20" s="5">
        <v>8.27</v>
      </c>
      <c r="I20" s="5">
        <v>22.77</v>
      </c>
      <c r="J20" s="5">
        <v>0.11</v>
      </c>
      <c r="K20" s="5">
        <v>0.18</v>
      </c>
      <c r="L20" s="5">
        <v>10.24</v>
      </c>
      <c r="M20" s="5" t="s">
        <v>29</v>
      </c>
      <c r="N20" s="5" t="s">
        <v>29</v>
      </c>
      <c r="O20" s="5">
        <v>93.2</v>
      </c>
      <c r="P20" s="7" t="s">
        <v>30</v>
      </c>
      <c r="Q20" s="8">
        <f t="shared" si="0"/>
        <v>0.68111490585572465</v>
      </c>
      <c r="R20" s="2"/>
      <c r="S20" s="9">
        <v>3.0343557838866637</v>
      </c>
      <c r="T20" s="9">
        <v>1.5070706249421671E-2</v>
      </c>
      <c r="U20" s="9">
        <v>0.91767061448765974</v>
      </c>
      <c r="V20" s="9">
        <v>0.51332847653543168</v>
      </c>
      <c r="W20" s="9">
        <v>2.5195744188408233</v>
      </c>
      <c r="X20" s="9">
        <v>8.7478494496068485E-3</v>
      </c>
      <c r="Y20" s="9">
        <v>2.5903206938117332E-2</v>
      </c>
      <c r="Z20" s="9">
        <v>0.96964801181514548</v>
      </c>
      <c r="AA20" s="7" t="s">
        <v>30</v>
      </c>
      <c r="AB20" s="7" t="s">
        <v>30</v>
      </c>
    </row>
    <row r="21" spans="1:28" ht="15.75" x14ac:dyDescent="0.25">
      <c r="A21" s="5" t="s">
        <v>26</v>
      </c>
      <c r="B21" s="5" t="s">
        <v>35</v>
      </c>
      <c r="C21" s="5">
        <v>94</v>
      </c>
      <c r="D21" s="6" t="s">
        <v>31</v>
      </c>
      <c r="E21" s="5">
        <v>41.08</v>
      </c>
      <c r="F21" s="5">
        <v>0.35</v>
      </c>
      <c r="G21" s="5">
        <v>10.77</v>
      </c>
      <c r="H21" s="5">
        <v>8.35</v>
      </c>
      <c r="I21" s="5">
        <v>22.8</v>
      </c>
      <c r="J21" s="5">
        <v>0.11</v>
      </c>
      <c r="K21" s="5">
        <v>0.18</v>
      </c>
      <c r="L21" s="5">
        <v>10.29</v>
      </c>
      <c r="M21" s="5" t="s">
        <v>29</v>
      </c>
      <c r="N21" s="5" t="s">
        <v>29</v>
      </c>
      <c r="O21" s="5">
        <v>93.92</v>
      </c>
      <c r="P21" s="7" t="s">
        <v>30</v>
      </c>
      <c r="Q21" s="8">
        <f t="shared" si="0"/>
        <v>0.67930720389073396</v>
      </c>
      <c r="R21" s="2"/>
      <c r="S21" s="9">
        <v>3.0266779817878384</v>
      </c>
      <c r="T21" s="9">
        <v>1.9391796875901736E-2</v>
      </c>
      <c r="U21" s="9">
        <v>0.93520583629066079</v>
      </c>
      <c r="V21" s="9">
        <v>0.51446577841578611</v>
      </c>
      <c r="W21" s="9">
        <v>2.5042586066298123</v>
      </c>
      <c r="X21" s="9">
        <v>8.6832332760495394E-3</v>
      </c>
      <c r="Y21" s="9">
        <v>2.5711872356418565E-2</v>
      </c>
      <c r="Z21" s="9">
        <v>0.96718532356587805</v>
      </c>
      <c r="AA21" s="7" t="s">
        <v>30</v>
      </c>
      <c r="AB21" s="7" t="s">
        <v>30</v>
      </c>
    </row>
    <row r="22" spans="1:28" ht="15.75" x14ac:dyDescent="0.25">
      <c r="A22" s="5" t="s">
        <v>26</v>
      </c>
      <c r="B22" s="5" t="s">
        <v>35</v>
      </c>
      <c r="C22" s="5">
        <v>95</v>
      </c>
      <c r="D22" s="6" t="s">
        <v>31</v>
      </c>
      <c r="E22" s="5">
        <v>40.840000000000003</v>
      </c>
      <c r="F22" s="5">
        <v>0.4</v>
      </c>
      <c r="G22" s="5">
        <v>10.54</v>
      </c>
      <c r="H22" s="5">
        <v>8.4700000000000006</v>
      </c>
      <c r="I22" s="5">
        <v>22.85</v>
      </c>
      <c r="J22" s="5" t="s">
        <v>29</v>
      </c>
      <c r="K22" s="5">
        <v>0.22</v>
      </c>
      <c r="L22" s="5">
        <v>10.119999999999999</v>
      </c>
      <c r="M22" s="5" t="s">
        <v>29</v>
      </c>
      <c r="N22" s="5" t="s">
        <v>29</v>
      </c>
      <c r="O22" s="5">
        <v>93.43</v>
      </c>
      <c r="P22" s="7" t="s">
        <v>30</v>
      </c>
      <c r="Q22" s="8">
        <f t="shared" si="0"/>
        <v>0.67667026105768791</v>
      </c>
      <c r="R22" s="2"/>
      <c r="S22" s="9">
        <v>3.018481554116653</v>
      </c>
      <c r="T22" s="9">
        <v>2.2231922033051989E-2</v>
      </c>
      <c r="U22" s="9">
        <v>0.91811932002259089</v>
      </c>
      <c r="V22" s="9">
        <v>0.5235045209336826</v>
      </c>
      <c r="W22" s="9">
        <v>2.5176626828940214</v>
      </c>
      <c r="X22" s="7" t="s">
        <v>30</v>
      </c>
      <c r="Y22" s="9">
        <v>3.1524694709511462E-2</v>
      </c>
      <c r="Z22" s="9">
        <v>0.95420534698190163</v>
      </c>
      <c r="AA22" s="7" t="s">
        <v>30</v>
      </c>
      <c r="AB22" s="7" t="s">
        <v>30</v>
      </c>
    </row>
    <row r="23" spans="1:28" ht="15.75" x14ac:dyDescent="0.25">
      <c r="A23" s="5" t="s">
        <v>26</v>
      </c>
      <c r="B23" s="5" t="s">
        <v>36</v>
      </c>
      <c r="C23" s="5">
        <v>110</v>
      </c>
      <c r="D23" s="6" t="s">
        <v>28</v>
      </c>
      <c r="E23" s="5">
        <v>40.43</v>
      </c>
      <c r="F23" s="5">
        <v>1.58</v>
      </c>
      <c r="G23" s="5">
        <v>11.66</v>
      </c>
      <c r="H23" s="5">
        <v>6.93</v>
      </c>
      <c r="I23" s="5">
        <v>22.29</v>
      </c>
      <c r="J23" s="5">
        <v>0.21</v>
      </c>
      <c r="K23" s="5">
        <v>0.27</v>
      </c>
      <c r="L23" s="5">
        <v>10.029999999999999</v>
      </c>
      <c r="M23" s="5" t="s">
        <v>29</v>
      </c>
      <c r="N23" s="5" t="s">
        <v>29</v>
      </c>
      <c r="O23" s="5">
        <v>93.65</v>
      </c>
      <c r="P23" s="7" t="s">
        <v>30</v>
      </c>
      <c r="Q23" s="8">
        <f t="shared" si="0"/>
        <v>0.71389339425254228</v>
      </c>
      <c r="R23" s="2"/>
      <c r="S23" s="9">
        <v>2.9984771778880295</v>
      </c>
      <c r="T23" s="9">
        <v>8.8118748371470018E-2</v>
      </c>
      <c r="U23" s="9">
        <v>1.0191809076849727</v>
      </c>
      <c r="V23" s="9">
        <v>0.42979808324763752</v>
      </c>
      <c r="W23" s="9">
        <v>2.4644250828078906</v>
      </c>
      <c r="X23" s="9">
        <v>1.6686655579336202E-2</v>
      </c>
      <c r="Y23" s="9">
        <v>3.8822740261009278E-2</v>
      </c>
      <c r="Z23" s="9">
        <v>0.94897873312165915</v>
      </c>
      <c r="AA23" s="7" t="s">
        <v>30</v>
      </c>
      <c r="AB23" s="7" t="s">
        <v>30</v>
      </c>
    </row>
    <row r="24" spans="1:28" ht="15.75" x14ac:dyDescent="0.25">
      <c r="A24" s="5" t="s">
        <v>26</v>
      </c>
      <c r="B24" s="5" t="s">
        <v>36</v>
      </c>
      <c r="C24" s="5">
        <v>111</v>
      </c>
      <c r="D24" s="6" t="s">
        <v>28</v>
      </c>
      <c r="E24" s="5">
        <v>40.03</v>
      </c>
      <c r="F24" s="5">
        <v>1.77</v>
      </c>
      <c r="G24" s="5">
        <v>11.94</v>
      </c>
      <c r="H24" s="5">
        <v>6.73</v>
      </c>
      <c r="I24" s="5">
        <v>21.96</v>
      </c>
      <c r="J24" s="5">
        <v>0.24</v>
      </c>
      <c r="K24" s="5">
        <v>0.26</v>
      </c>
      <c r="L24" s="5">
        <v>10.220000000000001</v>
      </c>
      <c r="M24" s="5" t="s">
        <v>29</v>
      </c>
      <c r="N24" s="5" t="s">
        <v>29</v>
      </c>
      <c r="O24" s="5">
        <v>93.38</v>
      </c>
      <c r="P24" s="7" t="s">
        <v>30</v>
      </c>
      <c r="Q24" s="8">
        <f t="shared" si="0"/>
        <v>0.71681924250000362</v>
      </c>
      <c r="R24" s="2"/>
      <c r="S24" s="9">
        <v>2.9873690191839497</v>
      </c>
      <c r="T24" s="9">
        <v>9.9332364980350141E-2</v>
      </c>
      <c r="U24" s="9">
        <v>1.0501790060870866</v>
      </c>
      <c r="V24" s="9">
        <v>0.42000318164245776</v>
      </c>
      <c r="W24" s="9">
        <v>2.4431164281061553</v>
      </c>
      <c r="X24" s="9">
        <v>1.9189670838100473E-2</v>
      </c>
      <c r="Y24" s="9">
        <v>3.7618549546128373E-2</v>
      </c>
      <c r="Z24" s="9">
        <v>0.97299972830931392</v>
      </c>
      <c r="AA24" s="7" t="s">
        <v>30</v>
      </c>
      <c r="AB24" s="7" t="s">
        <v>30</v>
      </c>
    </row>
    <row r="25" spans="1:28" ht="15.75" x14ac:dyDescent="0.25">
      <c r="A25" s="5" t="s">
        <v>26</v>
      </c>
      <c r="B25" s="5" t="s">
        <v>36</v>
      </c>
      <c r="C25" s="5">
        <v>112</v>
      </c>
      <c r="D25" s="6" t="s">
        <v>31</v>
      </c>
      <c r="E25" s="5">
        <v>40.24</v>
      </c>
      <c r="F25" s="5">
        <v>1.75</v>
      </c>
      <c r="G25" s="5">
        <v>11.75</v>
      </c>
      <c r="H25" s="5">
        <v>6.74</v>
      </c>
      <c r="I25" s="5">
        <v>21.99</v>
      </c>
      <c r="J25" s="5">
        <v>0.1</v>
      </c>
      <c r="K25" s="5">
        <v>0.3</v>
      </c>
      <c r="L25" s="5">
        <v>10.02</v>
      </c>
      <c r="M25" s="5" t="s">
        <v>29</v>
      </c>
      <c r="N25" s="5" t="s">
        <v>29</v>
      </c>
      <c r="O25" s="5">
        <v>93.14</v>
      </c>
      <c r="P25" s="7" t="s">
        <v>30</v>
      </c>
      <c r="Q25" s="8">
        <f t="shared" si="0"/>
        <v>0.71679496568782308</v>
      </c>
      <c r="R25" s="2"/>
      <c r="S25" s="9">
        <v>3.0022690223080999</v>
      </c>
      <c r="T25" s="9">
        <v>9.8184720550248711E-2</v>
      </c>
      <c r="U25" s="9">
        <v>1.0332019624994593</v>
      </c>
      <c r="V25" s="9">
        <v>0.42051913565199922</v>
      </c>
      <c r="W25" s="9">
        <v>2.4458251589901923</v>
      </c>
      <c r="X25" s="9">
        <v>7.9936408925666124E-3</v>
      </c>
      <c r="Y25" s="9">
        <v>4.3394861210203174E-2</v>
      </c>
      <c r="Z25" s="9">
        <v>0.9537134231127562</v>
      </c>
      <c r="AA25" s="7" t="s">
        <v>30</v>
      </c>
      <c r="AB25" s="7" t="s">
        <v>30</v>
      </c>
    </row>
    <row r="26" spans="1:28" ht="15.75" x14ac:dyDescent="0.25">
      <c r="A26" s="5" t="s">
        <v>26</v>
      </c>
      <c r="B26" s="5" t="s">
        <v>36</v>
      </c>
      <c r="C26" s="5">
        <v>114</v>
      </c>
      <c r="D26" s="6" t="s">
        <v>28</v>
      </c>
      <c r="E26" s="5">
        <v>41.01</v>
      </c>
      <c r="F26" s="5">
        <v>1.62</v>
      </c>
      <c r="G26" s="5">
        <v>11.92</v>
      </c>
      <c r="H26" s="5">
        <v>7.29</v>
      </c>
      <c r="I26" s="5">
        <v>22.47</v>
      </c>
      <c r="J26" s="5">
        <v>0.11</v>
      </c>
      <c r="K26" s="5">
        <v>0.28000000000000003</v>
      </c>
      <c r="L26" s="5">
        <v>10.220000000000001</v>
      </c>
      <c r="M26" s="5" t="s">
        <v>29</v>
      </c>
      <c r="N26" s="5" t="s">
        <v>29</v>
      </c>
      <c r="O26" s="5">
        <v>95.32</v>
      </c>
      <c r="P26" s="7" t="s">
        <v>30</v>
      </c>
      <c r="Q26" s="8">
        <f t="shared" si="0"/>
        <v>0.70511352379721259</v>
      </c>
      <c r="R26" s="2"/>
      <c r="S26" s="9">
        <v>2.9943526567887742</v>
      </c>
      <c r="T26" s="9">
        <v>8.8949276392123855E-2</v>
      </c>
      <c r="U26" s="9">
        <v>1.0257585754226897</v>
      </c>
      <c r="V26" s="9">
        <v>0.44511777768668248</v>
      </c>
      <c r="W26" s="9">
        <v>2.4458217137097296</v>
      </c>
      <c r="X26" s="9">
        <v>8.6051583079108391E-3</v>
      </c>
      <c r="Y26" s="9">
        <v>3.9636621134622414E-2</v>
      </c>
      <c r="Z26" s="9">
        <v>0.95196858006247709</v>
      </c>
      <c r="AA26" s="7" t="s">
        <v>30</v>
      </c>
      <c r="AB26" s="7" t="s">
        <v>30</v>
      </c>
    </row>
    <row r="27" spans="1:28" ht="15.75" x14ac:dyDescent="0.25">
      <c r="A27" s="5" t="s">
        <v>26</v>
      </c>
      <c r="B27" s="5" t="s">
        <v>37</v>
      </c>
      <c r="C27" s="5">
        <v>3</v>
      </c>
      <c r="D27" s="6">
        <v>1</v>
      </c>
      <c r="E27" s="5">
        <v>37.82</v>
      </c>
      <c r="F27" s="5">
        <v>1.23</v>
      </c>
      <c r="G27" s="5">
        <v>15.46</v>
      </c>
      <c r="H27" s="5">
        <v>4.16</v>
      </c>
      <c r="I27" s="5">
        <v>24</v>
      </c>
      <c r="J27" s="5">
        <v>0.25</v>
      </c>
      <c r="K27" s="5" t="s">
        <v>29</v>
      </c>
      <c r="L27" s="5">
        <v>10.4</v>
      </c>
      <c r="M27" s="5" t="s">
        <v>29</v>
      </c>
      <c r="N27" s="5" t="s">
        <v>29</v>
      </c>
      <c r="O27" s="5">
        <v>93.31</v>
      </c>
      <c r="P27" s="7" t="s">
        <v>30</v>
      </c>
      <c r="Q27" s="8">
        <f t="shared" si="0"/>
        <v>0.81736999343935191</v>
      </c>
      <c r="R27" s="2"/>
      <c r="S27" s="9">
        <v>2.751324381621171</v>
      </c>
      <c r="T27" s="9">
        <v>6.7288308375106742E-2</v>
      </c>
      <c r="U27" s="9">
        <v>1.3255175571188951</v>
      </c>
      <c r="V27" s="9">
        <v>0.25307417882729355</v>
      </c>
      <c r="W27" s="9">
        <v>2.6027955740575339</v>
      </c>
      <c r="X27" s="9">
        <v>1.9485577511115904E-2</v>
      </c>
      <c r="Y27" s="7" t="s">
        <v>30</v>
      </c>
      <c r="Z27" s="9">
        <v>0.96518852970089186</v>
      </c>
      <c r="AA27" s="7" t="s">
        <v>30</v>
      </c>
      <c r="AB27" s="7" t="s">
        <v>30</v>
      </c>
    </row>
    <row r="28" spans="1:28" ht="15.75" x14ac:dyDescent="0.25">
      <c r="A28" s="5" t="s">
        <v>26</v>
      </c>
      <c r="B28" s="5" t="s">
        <v>38</v>
      </c>
      <c r="C28" s="5">
        <v>20</v>
      </c>
      <c r="D28" s="6">
        <v>1</v>
      </c>
      <c r="E28" s="5">
        <v>37.97</v>
      </c>
      <c r="F28" s="5">
        <v>1.1200000000000001</v>
      </c>
      <c r="G28" s="5">
        <v>13.4</v>
      </c>
      <c r="H28" s="5">
        <v>4.57</v>
      </c>
      <c r="I28" s="5">
        <v>25.74</v>
      </c>
      <c r="J28" s="5" t="s">
        <v>29</v>
      </c>
      <c r="K28" s="5">
        <v>0.13</v>
      </c>
      <c r="L28" s="5">
        <v>9.49</v>
      </c>
      <c r="M28" s="5" t="s">
        <v>29</v>
      </c>
      <c r="N28" s="5" t="s">
        <v>29</v>
      </c>
      <c r="O28" s="5">
        <v>92.42</v>
      </c>
      <c r="P28" s="7" t="s">
        <v>30</v>
      </c>
      <c r="Q28" s="8">
        <f t="shared" si="0"/>
        <v>0.81375916645734458</v>
      </c>
      <c r="R28" s="2"/>
      <c r="S28" s="9">
        <v>2.7457938630684384</v>
      </c>
      <c r="T28" s="9">
        <v>6.0905930435026435E-2</v>
      </c>
      <c r="U28" s="9">
        <v>1.1420571942247766</v>
      </c>
      <c r="V28" s="9">
        <v>0.27636164326519613</v>
      </c>
      <c r="W28" s="9">
        <v>2.7748813690065623</v>
      </c>
      <c r="X28" s="9">
        <v>0</v>
      </c>
      <c r="Y28" s="9">
        <v>1.8226198718655058E-2</v>
      </c>
      <c r="Z28" s="9">
        <v>0.8754918061862127</v>
      </c>
      <c r="AA28" s="7" t="s">
        <v>30</v>
      </c>
      <c r="AB28" s="7" t="s">
        <v>30</v>
      </c>
    </row>
    <row r="29" spans="1:28" ht="15.75" x14ac:dyDescent="0.25">
      <c r="A29" s="5" t="s">
        <v>26</v>
      </c>
      <c r="B29" s="5" t="s">
        <v>39</v>
      </c>
      <c r="C29" s="5">
        <v>24</v>
      </c>
      <c r="D29" s="6">
        <v>1</v>
      </c>
      <c r="E29" s="5">
        <v>37.520000000000003</v>
      </c>
      <c r="F29" s="5">
        <v>1.2</v>
      </c>
      <c r="G29" s="5">
        <v>15.89</v>
      </c>
      <c r="H29" s="5">
        <v>3.87</v>
      </c>
      <c r="I29" s="5">
        <v>24.56</v>
      </c>
      <c r="J29" s="5">
        <v>0.14000000000000001</v>
      </c>
      <c r="K29" s="5" t="s">
        <v>29</v>
      </c>
      <c r="L29" s="5">
        <v>10.44</v>
      </c>
      <c r="M29" s="5" t="s">
        <v>29</v>
      </c>
      <c r="N29" s="5" t="s">
        <v>29</v>
      </c>
      <c r="O29" s="5">
        <v>93.63</v>
      </c>
      <c r="P29" s="7" t="s">
        <v>30</v>
      </c>
      <c r="Q29" s="8">
        <f t="shared" si="0"/>
        <v>0.83117187496053813</v>
      </c>
      <c r="R29" s="2"/>
      <c r="S29" s="9">
        <v>2.7076486266406512</v>
      </c>
      <c r="T29" s="9">
        <v>6.5121582833151587E-2</v>
      </c>
      <c r="U29" s="9">
        <v>1.351478356986437</v>
      </c>
      <c r="V29" s="9">
        <v>0.23354720473889243</v>
      </c>
      <c r="W29" s="9">
        <v>2.6422042288008676</v>
      </c>
      <c r="X29" s="9">
        <v>1.0824566476040682E-2</v>
      </c>
      <c r="Y29" s="7" t="s">
        <v>30</v>
      </c>
      <c r="Z29" s="9">
        <v>0.96114412235782121</v>
      </c>
      <c r="AA29" s="7" t="s">
        <v>30</v>
      </c>
      <c r="AB29" s="7" t="s">
        <v>30</v>
      </c>
    </row>
    <row r="30" spans="1:28" ht="15.75" x14ac:dyDescent="0.25">
      <c r="A30" s="5" t="s">
        <v>26</v>
      </c>
      <c r="B30" s="5" t="s">
        <v>39</v>
      </c>
      <c r="C30" s="5">
        <v>27</v>
      </c>
      <c r="D30" s="6">
        <v>1</v>
      </c>
      <c r="E30" s="5">
        <v>37.57</v>
      </c>
      <c r="F30" s="5">
        <v>0.77</v>
      </c>
      <c r="G30" s="5">
        <v>14.06</v>
      </c>
      <c r="H30" s="5">
        <v>4.3499999999999996</v>
      </c>
      <c r="I30" s="5">
        <v>25.39</v>
      </c>
      <c r="J30" s="5">
        <v>0.18</v>
      </c>
      <c r="K30" s="5" t="s">
        <v>29</v>
      </c>
      <c r="L30" s="5">
        <v>9.5</v>
      </c>
      <c r="M30" s="5" t="s">
        <v>29</v>
      </c>
      <c r="N30" s="5" t="s">
        <v>29</v>
      </c>
      <c r="O30" s="5">
        <v>91.82</v>
      </c>
      <c r="P30" s="7" t="s">
        <v>30</v>
      </c>
      <c r="Q30" s="8">
        <f t="shared" si="0"/>
        <v>0.81910127237489916</v>
      </c>
      <c r="R30" s="2"/>
      <c r="S30" s="9">
        <v>2.7335598321700183</v>
      </c>
      <c r="T30" s="9">
        <v>4.2130085533627452E-2</v>
      </c>
      <c r="U30" s="9">
        <v>1.2056699381427494</v>
      </c>
      <c r="V30" s="9">
        <v>0.26467375536146237</v>
      </c>
      <c r="W30" s="9">
        <v>2.7539663887921426</v>
      </c>
      <c r="X30" s="9">
        <v>1.4031784142890259E-2</v>
      </c>
      <c r="Y30" s="7" t="s">
        <v>30</v>
      </c>
      <c r="Z30" s="9">
        <v>0.88179886383076134</v>
      </c>
      <c r="AA30" s="7" t="s">
        <v>30</v>
      </c>
      <c r="AB30" s="7" t="s">
        <v>30</v>
      </c>
    </row>
    <row r="31" spans="1:28" ht="15.75" x14ac:dyDescent="0.25">
      <c r="A31" s="5" t="s">
        <v>26</v>
      </c>
      <c r="B31" s="5" t="s">
        <v>38</v>
      </c>
      <c r="C31" s="5">
        <v>17</v>
      </c>
      <c r="D31" s="6">
        <v>1</v>
      </c>
      <c r="E31" s="5">
        <v>36.049999999999997</v>
      </c>
      <c r="F31" s="5">
        <v>0.56999999999999995</v>
      </c>
      <c r="G31" s="5">
        <v>14.42</v>
      </c>
      <c r="H31" s="5">
        <v>7.4</v>
      </c>
      <c r="I31" s="5">
        <v>22.97</v>
      </c>
      <c r="J31" s="5">
        <v>0.18</v>
      </c>
      <c r="K31" s="5" t="s">
        <v>29</v>
      </c>
      <c r="L31" s="5">
        <v>9.34</v>
      </c>
      <c r="M31" s="5">
        <v>0.27</v>
      </c>
      <c r="N31" s="5" t="s">
        <v>29</v>
      </c>
      <c r="O31" s="5">
        <v>91.4</v>
      </c>
      <c r="P31" s="8">
        <f t="shared" si="1"/>
        <v>2.8907922912205571E-2</v>
      </c>
      <c r="Q31" s="8">
        <f t="shared" si="0"/>
        <v>0.70657345611089761</v>
      </c>
      <c r="R31" s="2"/>
      <c r="S31" s="9">
        <v>2.6872996893376779</v>
      </c>
      <c r="T31" s="9">
        <v>3.195213740223856E-2</v>
      </c>
      <c r="U31" s="9">
        <v>1.266869311362681</v>
      </c>
      <c r="V31" s="9">
        <v>0.46129291678442119</v>
      </c>
      <c r="W31" s="9">
        <v>2.5525859451129813</v>
      </c>
      <c r="X31" s="9">
        <v>1.4375942892327846E-2</v>
      </c>
      <c r="Y31" s="7" t="s">
        <v>30</v>
      </c>
      <c r="Z31" s="9">
        <v>0.88821120912568885</v>
      </c>
      <c r="AA31" s="9">
        <v>7.8853959057291253E-3</v>
      </c>
      <c r="AB31" s="7" t="s">
        <v>30</v>
      </c>
    </row>
    <row r="32" spans="1:28" ht="15.75" x14ac:dyDescent="0.25">
      <c r="A32" s="5" t="s">
        <v>26</v>
      </c>
      <c r="B32" s="5" t="s">
        <v>40</v>
      </c>
      <c r="C32" s="5">
        <v>46</v>
      </c>
      <c r="D32" s="6">
        <v>1</v>
      </c>
      <c r="E32" s="5">
        <v>37.42</v>
      </c>
      <c r="F32" s="5">
        <v>0.97</v>
      </c>
      <c r="G32" s="5">
        <v>14.44</v>
      </c>
      <c r="H32" s="5">
        <v>4.18</v>
      </c>
      <c r="I32" s="5">
        <v>25.41</v>
      </c>
      <c r="J32" s="5">
        <v>0.18</v>
      </c>
      <c r="K32" s="5" t="s">
        <v>29</v>
      </c>
      <c r="L32" s="5">
        <v>9.7100000000000009</v>
      </c>
      <c r="M32" s="5" t="s">
        <v>29</v>
      </c>
      <c r="N32" s="5" t="s">
        <v>29</v>
      </c>
      <c r="O32" s="5">
        <v>92.3</v>
      </c>
      <c r="P32" s="7" t="s">
        <v>30</v>
      </c>
      <c r="Q32" s="8">
        <f t="shared" si="0"/>
        <v>0.8250469109828561</v>
      </c>
      <c r="R32" s="2"/>
      <c r="S32" s="9">
        <v>2.7131729429629203</v>
      </c>
      <c r="T32" s="9">
        <v>5.2888305780796598E-2</v>
      </c>
      <c r="U32" s="9">
        <v>1.2339472946728298</v>
      </c>
      <c r="V32" s="9">
        <v>0.25344528106639708</v>
      </c>
      <c r="W32" s="9">
        <v>2.7465461755170555</v>
      </c>
      <c r="X32" s="9">
        <v>1.3982962736212936E-2</v>
      </c>
      <c r="Y32" s="7" t="s">
        <v>30</v>
      </c>
      <c r="Z32" s="9">
        <v>0.89815535725704754</v>
      </c>
      <c r="AA32" s="7" t="s">
        <v>30</v>
      </c>
      <c r="AB32" s="7" t="s">
        <v>30</v>
      </c>
    </row>
    <row r="33" spans="1:28" ht="15.75" x14ac:dyDescent="0.25">
      <c r="A33" s="5" t="s">
        <v>26</v>
      </c>
      <c r="B33" s="5" t="s">
        <v>41</v>
      </c>
      <c r="C33" s="5">
        <v>71</v>
      </c>
      <c r="D33" s="6">
        <v>1</v>
      </c>
      <c r="E33" s="5">
        <v>39.11</v>
      </c>
      <c r="F33" s="5">
        <v>1.03</v>
      </c>
      <c r="G33" s="5">
        <v>13.51</v>
      </c>
      <c r="H33" s="5">
        <v>6.24</v>
      </c>
      <c r="I33" s="5">
        <v>23.4</v>
      </c>
      <c r="J33" s="5">
        <v>0.28999999999999998</v>
      </c>
      <c r="K33" s="5" t="s">
        <v>29</v>
      </c>
      <c r="L33" s="5">
        <v>10.31</v>
      </c>
      <c r="M33" s="5" t="s">
        <v>29</v>
      </c>
      <c r="N33" s="5" t="s">
        <v>29</v>
      </c>
      <c r="O33" s="5">
        <v>93.89</v>
      </c>
      <c r="P33" s="7" t="s">
        <v>30</v>
      </c>
      <c r="Q33" s="8">
        <f t="shared" si="0"/>
        <v>0.74418719455003202</v>
      </c>
      <c r="R33" s="2"/>
      <c r="S33" s="9">
        <v>2.8544744562892581</v>
      </c>
      <c r="T33" s="9">
        <v>5.6531407215181496E-2</v>
      </c>
      <c r="U33" s="9">
        <v>1.1621158291708888</v>
      </c>
      <c r="V33" s="9">
        <v>0.38085281342219612</v>
      </c>
      <c r="W33" s="9">
        <v>2.5460254939024756</v>
      </c>
      <c r="X33" s="9">
        <v>2.2677195486734806E-2</v>
      </c>
      <c r="Y33" s="7" t="s">
        <v>30</v>
      </c>
      <c r="Z33" s="9">
        <v>0.9599653354530514</v>
      </c>
      <c r="AA33" s="7" t="s">
        <v>30</v>
      </c>
      <c r="AB33" s="7" t="s">
        <v>30</v>
      </c>
    </row>
    <row r="34" spans="1:28" ht="15.75" x14ac:dyDescent="0.25">
      <c r="A34" s="5" t="s">
        <v>26</v>
      </c>
      <c r="B34" s="5" t="s">
        <v>39</v>
      </c>
      <c r="C34" s="5">
        <v>29</v>
      </c>
      <c r="D34" s="6">
        <v>1</v>
      </c>
      <c r="E34" s="5">
        <v>35.58</v>
      </c>
      <c r="F34" s="5">
        <v>2</v>
      </c>
      <c r="G34" s="5">
        <v>17.38</v>
      </c>
      <c r="H34" s="5">
        <v>4.8499999999999996</v>
      </c>
      <c r="I34" s="5">
        <v>22.57</v>
      </c>
      <c r="J34" s="5">
        <v>0.11</v>
      </c>
      <c r="K34" s="5" t="s">
        <v>29</v>
      </c>
      <c r="L34" s="5">
        <v>10.15</v>
      </c>
      <c r="M34" s="5" t="s">
        <v>29</v>
      </c>
      <c r="N34" s="5" t="s">
        <v>29</v>
      </c>
      <c r="O34" s="5">
        <v>92.78</v>
      </c>
      <c r="P34" s="7" t="s">
        <v>30</v>
      </c>
      <c r="Q34" s="8">
        <f t="shared" si="0"/>
        <v>0.78308466556940404</v>
      </c>
      <c r="R34" s="2"/>
      <c r="S34" s="9">
        <v>2.6142580332098753</v>
      </c>
      <c r="T34" s="9">
        <v>0.11050622155208914</v>
      </c>
      <c r="U34" s="9">
        <v>1.5050398605526258</v>
      </c>
      <c r="V34" s="9">
        <v>0.29800152014445258</v>
      </c>
      <c r="W34" s="9">
        <v>2.4721943645409574</v>
      </c>
      <c r="X34" s="9">
        <v>8.6594078211600523E-3</v>
      </c>
      <c r="Y34" s="7" t="s">
        <v>30</v>
      </c>
      <c r="Z34" s="9">
        <v>0.95140863821628319</v>
      </c>
      <c r="AA34" s="7" t="s">
        <v>30</v>
      </c>
      <c r="AB34" s="7" t="s">
        <v>30</v>
      </c>
    </row>
    <row r="35" spans="1:28" ht="15.75" x14ac:dyDescent="0.25">
      <c r="A35" s="5" t="s">
        <v>26</v>
      </c>
      <c r="B35" s="5" t="s">
        <v>41</v>
      </c>
      <c r="C35" s="5">
        <v>73</v>
      </c>
      <c r="D35" s="6">
        <v>1</v>
      </c>
      <c r="E35" s="5">
        <v>38.47</v>
      </c>
      <c r="F35" s="5">
        <v>1.1200000000000001</v>
      </c>
      <c r="G35" s="5">
        <v>13.87</v>
      </c>
      <c r="H35" s="5">
        <v>6.28</v>
      </c>
      <c r="I35" s="5">
        <v>23.28</v>
      </c>
      <c r="J35" s="5">
        <v>0.15</v>
      </c>
      <c r="K35" s="5" t="s">
        <v>29</v>
      </c>
      <c r="L35" s="5">
        <v>10.119999999999999</v>
      </c>
      <c r="M35" s="5" t="s">
        <v>29</v>
      </c>
      <c r="N35" s="5" t="s">
        <v>29</v>
      </c>
      <c r="O35" s="5">
        <v>93.41</v>
      </c>
      <c r="P35" s="7" t="s">
        <v>30</v>
      </c>
      <c r="Q35" s="8">
        <f t="shared" si="0"/>
        <v>0.74198579607980941</v>
      </c>
      <c r="R35" s="2"/>
      <c r="S35" s="9">
        <v>2.816381526369331</v>
      </c>
      <c r="T35" s="9">
        <v>6.1659720234583819E-2</v>
      </c>
      <c r="U35" s="9">
        <v>1.1967446217316313</v>
      </c>
      <c r="V35" s="9">
        <v>0.3844706375080475</v>
      </c>
      <c r="W35" s="9">
        <v>2.5407434941564069</v>
      </c>
      <c r="X35" s="9">
        <v>1.1765585945643454E-2</v>
      </c>
      <c r="Y35" s="7" t="s">
        <v>30</v>
      </c>
      <c r="Z35" s="9">
        <v>0.94516657260699688</v>
      </c>
      <c r="AA35" s="7" t="s">
        <v>30</v>
      </c>
      <c r="AB35" s="7" t="s">
        <v>30</v>
      </c>
    </row>
    <row r="36" spans="1:28" ht="15.75" x14ac:dyDescent="0.25">
      <c r="A36" s="5" t="s">
        <v>26</v>
      </c>
      <c r="B36" s="5" t="s">
        <v>41</v>
      </c>
      <c r="C36" s="5">
        <v>74</v>
      </c>
      <c r="D36" s="6">
        <v>1</v>
      </c>
      <c r="E36" s="5">
        <v>39.32</v>
      </c>
      <c r="F36" s="5">
        <v>1</v>
      </c>
      <c r="G36" s="5">
        <v>12.74</v>
      </c>
      <c r="H36" s="5">
        <v>6.97</v>
      </c>
      <c r="I36" s="5">
        <v>23.46</v>
      </c>
      <c r="J36" s="5">
        <v>0.34</v>
      </c>
      <c r="K36" s="5" t="s">
        <v>29</v>
      </c>
      <c r="L36" s="5">
        <v>10.09</v>
      </c>
      <c r="M36" s="5" t="s">
        <v>29</v>
      </c>
      <c r="N36" s="5" t="s">
        <v>29</v>
      </c>
      <c r="O36" s="5">
        <v>94.07</v>
      </c>
      <c r="P36" s="7" t="s">
        <v>30</v>
      </c>
      <c r="Q36" s="8">
        <f t="shared" si="0"/>
        <v>0.72307624129652182</v>
      </c>
      <c r="R36" s="2"/>
      <c r="S36" s="9">
        <v>2.8704046448976079</v>
      </c>
      <c r="T36" s="9">
        <v>5.4896397011212295E-2</v>
      </c>
      <c r="U36" s="9">
        <v>1.0961115792982452</v>
      </c>
      <c r="V36" s="9">
        <v>0.42549712156903502</v>
      </c>
      <c r="W36" s="9">
        <v>2.5530902572238996</v>
      </c>
      <c r="X36" s="9">
        <v>2.6592644814668217E-2</v>
      </c>
      <c r="Y36" s="7" t="s">
        <v>30</v>
      </c>
      <c r="Z36" s="9">
        <v>0.9396785681529205</v>
      </c>
      <c r="AA36" s="7" t="s">
        <v>30</v>
      </c>
      <c r="AB36" s="7" t="s">
        <v>30</v>
      </c>
    </row>
    <row r="37" spans="1:28" ht="15.75" x14ac:dyDescent="0.25">
      <c r="A37" s="5" t="s">
        <v>26</v>
      </c>
      <c r="B37" s="5" t="s">
        <v>42</v>
      </c>
      <c r="C37" s="5">
        <v>33</v>
      </c>
      <c r="D37" s="6">
        <v>1</v>
      </c>
      <c r="E37" s="5">
        <v>33.799999999999997</v>
      </c>
      <c r="F37" s="5">
        <v>1.77</v>
      </c>
      <c r="G37" s="5">
        <v>20.63</v>
      </c>
      <c r="H37" s="5">
        <v>4.03</v>
      </c>
      <c r="I37" s="5">
        <v>22.4</v>
      </c>
      <c r="J37" s="5">
        <v>0.22</v>
      </c>
      <c r="K37" s="5" t="s">
        <v>29</v>
      </c>
      <c r="L37" s="5">
        <v>10.23</v>
      </c>
      <c r="M37" s="5">
        <v>0.4</v>
      </c>
      <c r="N37" s="5" t="s">
        <v>29</v>
      </c>
      <c r="O37" s="5">
        <v>93.49</v>
      </c>
      <c r="P37" s="8">
        <f t="shared" si="1"/>
        <v>3.9100684261974585E-2</v>
      </c>
      <c r="Q37" s="8">
        <f t="shared" si="0"/>
        <v>0.81174447717536569</v>
      </c>
      <c r="R37" s="2"/>
      <c r="S37" s="9">
        <v>2.4592522258678642</v>
      </c>
      <c r="T37" s="9">
        <v>9.6844255715739777E-2</v>
      </c>
      <c r="U37" s="9">
        <v>1.7690549517398648</v>
      </c>
      <c r="V37" s="9">
        <v>0.24520292832054427</v>
      </c>
      <c r="W37" s="9">
        <v>2.429645638355987</v>
      </c>
      <c r="X37" s="9">
        <v>1.7149918266190285E-2</v>
      </c>
      <c r="Y37" s="7" t="s">
        <v>30</v>
      </c>
      <c r="Z37" s="9">
        <v>0.94955592299269043</v>
      </c>
      <c r="AA37" s="9">
        <v>1.1402373694313453E-2</v>
      </c>
      <c r="AB37" s="7" t="s">
        <v>30</v>
      </c>
    </row>
    <row r="38" spans="1:28" ht="15.75" x14ac:dyDescent="0.25">
      <c r="A38" s="5" t="s">
        <v>26</v>
      </c>
      <c r="B38" s="5" t="s">
        <v>43</v>
      </c>
      <c r="C38" s="5">
        <v>13</v>
      </c>
      <c r="D38" s="6">
        <v>1</v>
      </c>
      <c r="E38" s="5">
        <v>37.85</v>
      </c>
      <c r="F38" s="5">
        <v>0.95</v>
      </c>
      <c r="G38" s="5">
        <v>15.23</v>
      </c>
      <c r="H38" s="5">
        <v>3.67</v>
      </c>
      <c r="I38" s="5">
        <v>24.46</v>
      </c>
      <c r="J38" s="5">
        <v>0.18</v>
      </c>
      <c r="K38" s="5" t="s">
        <v>29</v>
      </c>
      <c r="L38" s="5">
        <v>10.4</v>
      </c>
      <c r="M38" s="5">
        <v>0.32</v>
      </c>
      <c r="N38" s="5" t="s">
        <v>29</v>
      </c>
      <c r="O38" s="5">
        <v>93.05</v>
      </c>
      <c r="P38" s="8">
        <f t="shared" si="1"/>
        <v>3.0769230769230767E-2</v>
      </c>
      <c r="Q38" s="8">
        <f t="shared" si="0"/>
        <v>0.83793435442908959</v>
      </c>
      <c r="R38" s="2"/>
      <c r="S38" s="9">
        <v>2.7585420991706018</v>
      </c>
      <c r="T38" s="9">
        <v>5.2065682333014139E-2</v>
      </c>
      <c r="U38" s="9">
        <v>1.3081855824475463</v>
      </c>
      <c r="V38" s="9">
        <v>0.22367324070698072</v>
      </c>
      <c r="W38" s="9">
        <v>2.657533395341857</v>
      </c>
      <c r="X38" s="9">
        <v>1.4055271478966314E-2</v>
      </c>
      <c r="Y38" s="7" t="s">
        <v>30</v>
      </c>
      <c r="Z38" s="9">
        <v>0.96695355018855278</v>
      </c>
      <c r="AA38" s="9">
        <v>9.1371891791622428E-3</v>
      </c>
      <c r="AB38" s="7" t="s">
        <v>30</v>
      </c>
    </row>
    <row r="39" spans="1:28" ht="15.75" x14ac:dyDescent="0.25">
      <c r="A39" s="5" t="s">
        <v>26</v>
      </c>
      <c r="B39" s="5" t="s">
        <v>32</v>
      </c>
      <c r="C39" s="5">
        <v>60</v>
      </c>
      <c r="D39" s="6">
        <v>1</v>
      </c>
      <c r="E39" s="5">
        <v>35.53</v>
      </c>
      <c r="F39" s="5">
        <v>1.9</v>
      </c>
      <c r="G39" s="5">
        <v>15.81</v>
      </c>
      <c r="H39" s="5">
        <v>4.55</v>
      </c>
      <c r="I39" s="5">
        <v>22.95</v>
      </c>
      <c r="J39" s="5" t="s">
        <v>29</v>
      </c>
      <c r="K39" s="5">
        <v>0.12</v>
      </c>
      <c r="L39" s="5">
        <v>8.94</v>
      </c>
      <c r="M39" s="5">
        <v>4.24</v>
      </c>
      <c r="N39" s="5">
        <v>0.91</v>
      </c>
      <c r="O39" s="5">
        <v>94.97</v>
      </c>
      <c r="P39" s="8">
        <f t="shared" si="1"/>
        <v>0.47427293064876963</v>
      </c>
      <c r="Q39" s="8">
        <f t="shared" si="0"/>
        <v>0.79645467643785972</v>
      </c>
      <c r="R39" s="2"/>
      <c r="S39" s="9">
        <v>2.6568764951086457</v>
      </c>
      <c r="T39" s="9">
        <v>0.10684248652731447</v>
      </c>
      <c r="U39" s="9">
        <v>1.3933613249899497</v>
      </c>
      <c r="V39" s="9">
        <v>0.28452588920318311</v>
      </c>
      <c r="W39" s="9">
        <v>2.5583938041709069</v>
      </c>
      <c r="X39" s="7" t="s">
        <v>30</v>
      </c>
      <c r="Y39" s="9">
        <v>1.7397338799955357E-2</v>
      </c>
      <c r="Z39" s="9">
        <v>0.85284914524675193</v>
      </c>
      <c r="AA39" s="10">
        <v>0.12421982749834407</v>
      </c>
      <c r="AB39" s="7" t="s">
        <v>30</v>
      </c>
    </row>
    <row r="40" spans="1:28" ht="15.75" x14ac:dyDescent="0.25">
      <c r="A40" s="5" t="s">
        <v>26</v>
      </c>
      <c r="B40" s="5" t="s">
        <v>32</v>
      </c>
      <c r="C40" s="5">
        <v>61</v>
      </c>
      <c r="D40" s="6">
        <v>1</v>
      </c>
      <c r="E40" s="5">
        <v>39</v>
      </c>
      <c r="F40" s="5">
        <v>1.45</v>
      </c>
      <c r="G40" s="5">
        <v>13.04</v>
      </c>
      <c r="H40" s="5">
        <v>5.26</v>
      </c>
      <c r="I40" s="5">
        <v>23.88</v>
      </c>
      <c r="J40" s="5">
        <v>0.14000000000000001</v>
      </c>
      <c r="K40" s="5" t="s">
        <v>29</v>
      </c>
      <c r="L40" s="5">
        <v>10.050000000000001</v>
      </c>
      <c r="M40" s="5">
        <v>1.24</v>
      </c>
      <c r="N40" s="5" t="s">
        <v>29</v>
      </c>
      <c r="O40" s="5">
        <v>94.06</v>
      </c>
      <c r="P40" s="8">
        <f t="shared" si="1"/>
        <v>0.12338308457711442</v>
      </c>
      <c r="Q40" s="8">
        <f t="shared" si="0"/>
        <v>0.77885410172673031</v>
      </c>
      <c r="R40" s="2"/>
      <c r="S40" s="9">
        <v>2.8599256468684291</v>
      </c>
      <c r="T40" s="9">
        <v>7.9959922431564551E-2</v>
      </c>
      <c r="U40" s="9">
        <v>1.1269987890705095</v>
      </c>
      <c r="V40" s="9">
        <v>0.32255970474891049</v>
      </c>
      <c r="W40" s="9">
        <v>2.6105559368805857</v>
      </c>
      <c r="X40" s="9">
        <v>1.0999455117313704E-2</v>
      </c>
      <c r="Y40" s="7" t="s">
        <v>30</v>
      </c>
      <c r="Z40" s="9">
        <v>0.94018807318758946</v>
      </c>
      <c r="AA40" s="10">
        <v>3.562548016310367E-2</v>
      </c>
      <c r="AB40" s="7" t="s">
        <v>30</v>
      </c>
    </row>
    <row r="41" spans="1:28" s="18" customFormat="1" ht="15.75" x14ac:dyDescent="0.25">
      <c r="A41" s="5" t="s">
        <v>26</v>
      </c>
      <c r="B41" s="5" t="s">
        <v>34</v>
      </c>
      <c r="C41" s="5">
        <v>86</v>
      </c>
      <c r="D41" s="6" t="s">
        <v>31</v>
      </c>
      <c r="E41" s="5">
        <v>30.59</v>
      </c>
      <c r="F41" s="5">
        <v>0.67</v>
      </c>
      <c r="G41" s="5">
        <v>16.27</v>
      </c>
      <c r="H41" s="5">
        <v>2.38</v>
      </c>
      <c r="I41" s="5">
        <v>23.25</v>
      </c>
      <c r="J41" s="5">
        <v>0.28999999999999998</v>
      </c>
      <c r="K41" s="5" t="s">
        <v>29</v>
      </c>
      <c r="L41" s="5">
        <v>5.61</v>
      </c>
      <c r="M41" s="5">
        <v>12.91</v>
      </c>
      <c r="N41" s="5">
        <v>2.2400000000000002</v>
      </c>
      <c r="O41" s="5">
        <v>94.21</v>
      </c>
      <c r="P41" s="8">
        <f t="shared" si="1"/>
        <v>2.3012477718360071</v>
      </c>
      <c r="Q41" s="8">
        <f t="shared" si="0"/>
        <v>0.88342746225454205</v>
      </c>
      <c r="R41" s="16"/>
      <c r="S41" s="17">
        <v>2.4635385810448374</v>
      </c>
      <c r="T41" s="17">
        <v>4.0575970895540998E-2</v>
      </c>
      <c r="U41" s="17">
        <v>1.544269758410284</v>
      </c>
      <c r="V41" s="17">
        <v>0.16028433567938735</v>
      </c>
      <c r="W41" s="17">
        <v>2.7913313539699498</v>
      </c>
      <c r="X41" s="17">
        <v>2.502251106150543E-2</v>
      </c>
      <c r="Y41" s="7" t="s">
        <v>30</v>
      </c>
      <c r="Z41" s="17">
        <v>0.57636990062151772</v>
      </c>
      <c r="AA41" s="17">
        <v>0.40733810566191536</v>
      </c>
      <c r="AB41" s="17">
        <v>0.57047328884527471</v>
      </c>
    </row>
    <row r="42" spans="1:28" s="18" customFormat="1" ht="15.75" x14ac:dyDescent="0.25">
      <c r="A42" s="5" t="s">
        <v>26</v>
      </c>
      <c r="B42" s="5" t="s">
        <v>35</v>
      </c>
      <c r="C42" s="5">
        <v>100</v>
      </c>
      <c r="D42" s="6" t="s">
        <v>31</v>
      </c>
      <c r="E42" s="5">
        <v>32.28</v>
      </c>
      <c r="F42" s="5">
        <v>0.4</v>
      </c>
      <c r="G42" s="5">
        <v>16.170000000000002</v>
      </c>
      <c r="H42" s="5">
        <v>2.2400000000000002</v>
      </c>
      <c r="I42" s="5">
        <v>23.53</v>
      </c>
      <c r="J42" s="5">
        <v>0.11</v>
      </c>
      <c r="K42" s="5" t="s">
        <v>29</v>
      </c>
      <c r="L42" s="5">
        <v>6.41</v>
      </c>
      <c r="M42" s="5">
        <v>11.48</v>
      </c>
      <c r="N42" s="5">
        <v>2.06</v>
      </c>
      <c r="O42" s="5">
        <v>94.69</v>
      </c>
      <c r="P42" s="8">
        <f t="shared" si="1"/>
        <v>1.7909516380655226</v>
      </c>
      <c r="Q42" s="8">
        <f t="shared" si="0"/>
        <v>0.89069804143720599</v>
      </c>
      <c r="R42" s="16"/>
      <c r="S42" s="17">
        <v>2.5506515381468495</v>
      </c>
      <c r="T42" s="17">
        <v>2.3767955330389248E-2</v>
      </c>
      <c r="U42" s="17">
        <v>1.5058556655831654</v>
      </c>
      <c r="V42" s="17">
        <v>0.14801299837201623</v>
      </c>
      <c r="W42" s="17">
        <v>2.7717118425675804</v>
      </c>
      <c r="X42" s="17">
        <v>9.3124357791900449E-3</v>
      </c>
      <c r="Y42" s="7" t="s">
        <v>30</v>
      </c>
      <c r="Z42" s="17">
        <v>0.64615122903609645</v>
      </c>
      <c r="AA42" s="17">
        <v>0.35539261480683032</v>
      </c>
      <c r="AB42" s="17">
        <v>0.51474511048027471</v>
      </c>
    </row>
    <row r="43" spans="1:28" ht="15.75" x14ac:dyDescent="0.25"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x14ac:dyDescent="0.25">
      <c r="A44" s="11" t="s">
        <v>45</v>
      </c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x14ac:dyDescent="0.25"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workbookViewId="0">
      <selection activeCell="A45" sqref="A45:XFD45"/>
    </sheetView>
  </sheetViews>
  <sheetFormatPr defaultRowHeight="15" x14ac:dyDescent="0.25"/>
  <cols>
    <col min="1" max="1" width="14" customWidth="1"/>
    <col min="2" max="2" width="15.85546875" customWidth="1"/>
    <col min="3" max="3" width="15.7109375" customWidth="1"/>
    <col min="16" max="16" width="14" customWidth="1"/>
    <col min="17" max="17" width="14.7109375" customWidth="1"/>
  </cols>
  <sheetData>
    <row r="1" spans="1:2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x14ac:dyDescent="0.25">
      <c r="A2" s="1" t="s">
        <v>46</v>
      </c>
      <c r="B2" s="1" t="s">
        <v>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 t="s">
        <v>51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x14ac:dyDescent="0.25">
      <c r="A4" s="15" t="s">
        <v>52</v>
      </c>
      <c r="B4" s="3" t="s">
        <v>53</v>
      </c>
      <c r="C4" s="3" t="s">
        <v>54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" t="s">
        <v>16</v>
      </c>
      <c r="R4" s="2"/>
      <c r="S4" s="12" t="s">
        <v>17</v>
      </c>
      <c r="T4" s="12" t="s">
        <v>18</v>
      </c>
      <c r="U4" s="12" t="s">
        <v>19</v>
      </c>
      <c r="V4" s="12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12" t="s">
        <v>25</v>
      </c>
      <c r="AB4" s="12" t="s">
        <v>13</v>
      </c>
    </row>
    <row r="5" spans="1:28" ht="15.75" x14ac:dyDescent="0.25">
      <c r="A5" s="5" t="s">
        <v>26</v>
      </c>
      <c r="B5" s="5" t="s">
        <v>37</v>
      </c>
      <c r="C5" s="5">
        <v>1</v>
      </c>
      <c r="D5" s="6">
        <v>2</v>
      </c>
      <c r="E5" s="5">
        <v>34.76</v>
      </c>
      <c r="F5" s="5">
        <v>0.52</v>
      </c>
      <c r="G5" s="5">
        <v>14.42</v>
      </c>
      <c r="H5" s="5">
        <v>4.08</v>
      </c>
      <c r="I5" s="5">
        <v>24.14</v>
      </c>
      <c r="J5" s="5">
        <v>0.21</v>
      </c>
      <c r="K5" s="5" t="s">
        <v>29</v>
      </c>
      <c r="L5" s="5">
        <v>8.14</v>
      </c>
      <c r="M5" s="5">
        <v>6.39</v>
      </c>
      <c r="N5" s="5" t="s">
        <v>29</v>
      </c>
      <c r="O5" s="5">
        <v>92.66</v>
      </c>
      <c r="P5" s="8">
        <f>M5/L5</f>
        <v>0.78501228501228493</v>
      </c>
      <c r="Q5" s="8">
        <f>(I5*0.603)/(I5*0.603+H5*0.7773)</f>
        <v>0.82110677667690823</v>
      </c>
      <c r="R5" s="2"/>
      <c r="S5" s="13">
        <v>2.6579298727287246</v>
      </c>
      <c r="T5" s="13">
        <v>2.9900697593452236E-2</v>
      </c>
      <c r="U5" s="13">
        <v>1.2995252835147417</v>
      </c>
      <c r="V5" s="13">
        <v>0.26089042904246779</v>
      </c>
      <c r="W5" s="13">
        <v>2.7517537171206148</v>
      </c>
      <c r="X5" s="13">
        <v>1.720426193763494E-2</v>
      </c>
      <c r="Y5" s="7" t="s">
        <v>30</v>
      </c>
      <c r="Z5" s="13">
        <v>0.79404788971175611</v>
      </c>
      <c r="AA5" s="13">
        <v>0.19143154949654112</v>
      </c>
      <c r="AB5" s="7" t="s">
        <v>30</v>
      </c>
    </row>
    <row r="6" spans="1:28" ht="15.75" x14ac:dyDescent="0.25">
      <c r="A6" s="5" t="s">
        <v>26</v>
      </c>
      <c r="B6" s="5" t="s">
        <v>37</v>
      </c>
      <c r="C6" s="5">
        <v>2</v>
      </c>
      <c r="D6" s="6">
        <v>2</v>
      </c>
      <c r="E6" s="5">
        <v>35.299999999999997</v>
      </c>
      <c r="F6" s="5">
        <v>0.65</v>
      </c>
      <c r="G6" s="5">
        <v>14.98</v>
      </c>
      <c r="H6" s="5">
        <v>3.65</v>
      </c>
      <c r="I6" s="5">
        <v>24.29</v>
      </c>
      <c r="J6" s="5">
        <v>0.18</v>
      </c>
      <c r="K6" s="5" t="s">
        <v>29</v>
      </c>
      <c r="L6" s="5">
        <v>8.25</v>
      </c>
      <c r="M6" s="5">
        <v>6.2</v>
      </c>
      <c r="N6" s="5" t="s">
        <v>29</v>
      </c>
      <c r="O6" s="5">
        <v>93.51</v>
      </c>
      <c r="P6" s="8">
        <f t="shared" ref="P6:P59" si="0">M6/L6</f>
        <v>0.75151515151515158</v>
      </c>
      <c r="Q6" s="8">
        <f t="shared" ref="Q6:Q59" si="1">(I6*0.603)/(I6*0.603+H6*0.7773)</f>
        <v>0.8377292057916903</v>
      </c>
      <c r="R6" s="2"/>
      <c r="S6" s="13">
        <v>2.6653948182050673</v>
      </c>
      <c r="T6" s="13">
        <v>3.6907482873088954E-2</v>
      </c>
      <c r="U6" s="13">
        <v>1.3330743732633203</v>
      </c>
      <c r="V6" s="13">
        <v>0.23046975574526624</v>
      </c>
      <c r="W6" s="13">
        <v>2.7341535699132571</v>
      </c>
      <c r="X6" s="13">
        <v>1.4561709060703535E-2</v>
      </c>
      <c r="Y6" s="7" t="s">
        <v>30</v>
      </c>
      <c r="Z6" s="13">
        <v>0.79469289967786994</v>
      </c>
      <c r="AA6" s="13">
        <v>0.18341187016643395</v>
      </c>
      <c r="AB6" s="7" t="s">
        <v>30</v>
      </c>
    </row>
    <row r="7" spans="1:28" ht="15.75" x14ac:dyDescent="0.25">
      <c r="A7" s="5" t="s">
        <v>26</v>
      </c>
      <c r="B7" s="5" t="s">
        <v>43</v>
      </c>
      <c r="C7" s="5">
        <v>6</v>
      </c>
      <c r="D7" s="6">
        <v>2</v>
      </c>
      <c r="E7" s="5">
        <v>30.34</v>
      </c>
      <c r="F7" s="5">
        <v>1.37</v>
      </c>
      <c r="G7" s="5">
        <v>19.95</v>
      </c>
      <c r="H7" s="5">
        <v>3.78</v>
      </c>
      <c r="I7" s="5">
        <v>21.56</v>
      </c>
      <c r="J7" s="5" t="s">
        <v>29</v>
      </c>
      <c r="K7" s="5" t="s">
        <v>29</v>
      </c>
      <c r="L7" s="5">
        <v>6.75</v>
      </c>
      <c r="M7" s="5">
        <v>9.7100000000000009</v>
      </c>
      <c r="N7" s="5">
        <v>0.79</v>
      </c>
      <c r="O7" s="5">
        <v>94.38</v>
      </c>
      <c r="P7" s="8">
        <f t="shared" si="0"/>
        <v>1.4385185185185188</v>
      </c>
      <c r="Q7" s="8">
        <f t="shared" si="1"/>
        <v>0.81565862180728699</v>
      </c>
      <c r="R7" s="2"/>
      <c r="S7" s="13">
        <v>2.3549480823400497</v>
      </c>
      <c r="T7" s="13">
        <v>7.996511281708002E-2</v>
      </c>
      <c r="U7" s="13">
        <v>1.8250063641732919</v>
      </c>
      <c r="V7" s="13">
        <v>0.24535323797286668</v>
      </c>
      <c r="W7" s="13">
        <v>2.4947272026967107</v>
      </c>
      <c r="X7" s="7" t="s">
        <v>30</v>
      </c>
      <c r="Y7" s="7" t="s">
        <v>30</v>
      </c>
      <c r="Z7" s="13">
        <v>0.66838712245706777</v>
      </c>
      <c r="AA7" s="13">
        <v>0.29527990773944596</v>
      </c>
      <c r="AB7" s="13">
        <v>0.19391002251736106</v>
      </c>
    </row>
    <row r="8" spans="1:28" ht="15.75" x14ac:dyDescent="0.25">
      <c r="A8" s="5" t="s">
        <v>26</v>
      </c>
      <c r="B8" s="5" t="s">
        <v>43</v>
      </c>
      <c r="C8" s="5">
        <v>7</v>
      </c>
      <c r="D8" s="6">
        <v>2</v>
      </c>
      <c r="E8" s="5">
        <v>30.4</v>
      </c>
      <c r="F8" s="5">
        <v>1.35</v>
      </c>
      <c r="G8" s="5">
        <v>19.27</v>
      </c>
      <c r="H8" s="5">
        <v>3.6</v>
      </c>
      <c r="I8" s="5">
        <v>21.46</v>
      </c>
      <c r="J8" s="5">
        <v>0.11</v>
      </c>
      <c r="K8" s="5" t="s">
        <v>29</v>
      </c>
      <c r="L8" s="5">
        <v>7.1</v>
      </c>
      <c r="M8" s="5">
        <v>9.16</v>
      </c>
      <c r="N8" s="5">
        <v>0.72</v>
      </c>
      <c r="O8" s="5">
        <v>93.17</v>
      </c>
      <c r="P8" s="8">
        <f t="shared" si="0"/>
        <v>1.2901408450704226</v>
      </c>
      <c r="Q8" s="8">
        <f t="shared" si="1"/>
        <v>0.8222034150302503</v>
      </c>
      <c r="R8" s="2"/>
      <c r="S8" s="13">
        <v>2.3875637631050988</v>
      </c>
      <c r="T8" s="13">
        <v>7.9731400066519492E-2</v>
      </c>
      <c r="U8" s="13">
        <v>1.783687761771386</v>
      </c>
      <c r="V8" s="13">
        <v>0.23643846403395621</v>
      </c>
      <c r="W8" s="13">
        <v>2.5125786110230393</v>
      </c>
      <c r="X8" s="13">
        <v>9.2560796109346401E-3</v>
      </c>
      <c r="Y8" s="7" t="s">
        <v>30</v>
      </c>
      <c r="Z8" s="13">
        <v>0.7113744854108115</v>
      </c>
      <c r="AA8" s="13">
        <v>0.28185502041328342</v>
      </c>
      <c r="AB8" s="13">
        <v>0.17882214358778686</v>
      </c>
    </row>
    <row r="9" spans="1:28" ht="15.75" x14ac:dyDescent="0.25">
      <c r="A9" s="5" t="s">
        <v>26</v>
      </c>
      <c r="B9" s="5" t="s">
        <v>43</v>
      </c>
      <c r="C9" s="5">
        <v>8</v>
      </c>
      <c r="D9" s="6">
        <v>2</v>
      </c>
      <c r="E9" s="5">
        <v>37.200000000000003</v>
      </c>
      <c r="F9" s="5">
        <v>0.7</v>
      </c>
      <c r="G9" s="5">
        <v>15.46</v>
      </c>
      <c r="H9" s="5">
        <v>3.46</v>
      </c>
      <c r="I9" s="5">
        <v>24.51</v>
      </c>
      <c r="J9" s="5">
        <v>0.11</v>
      </c>
      <c r="K9" s="5" t="s">
        <v>29</v>
      </c>
      <c r="L9" s="5">
        <v>9.77</v>
      </c>
      <c r="M9" s="5">
        <v>1.85</v>
      </c>
      <c r="N9" s="5" t="s">
        <v>29</v>
      </c>
      <c r="O9" s="5">
        <v>93.07</v>
      </c>
      <c r="P9" s="8">
        <f t="shared" si="0"/>
        <v>0.18935516888433984</v>
      </c>
      <c r="Q9" s="8">
        <f t="shared" si="1"/>
        <v>0.84604385783538227</v>
      </c>
      <c r="R9" s="2"/>
      <c r="S9" s="13">
        <v>2.7301575620711631</v>
      </c>
      <c r="T9" s="13">
        <v>3.863287584101318E-2</v>
      </c>
      <c r="U9" s="13">
        <v>1.3372419248369829</v>
      </c>
      <c r="V9" s="13">
        <v>0.21235138796602959</v>
      </c>
      <c r="W9" s="13">
        <v>2.681616249284811</v>
      </c>
      <c r="X9" s="13">
        <v>8.6494891422117595E-3</v>
      </c>
      <c r="Y9" s="7" t="s">
        <v>30</v>
      </c>
      <c r="Z9" s="13">
        <v>0.91474043294647722</v>
      </c>
      <c r="AA9" s="13">
        <v>5.319433771554663E-2</v>
      </c>
      <c r="AB9" s="7" t="s">
        <v>30</v>
      </c>
    </row>
    <row r="10" spans="1:28" ht="15.75" x14ac:dyDescent="0.25">
      <c r="A10" s="5" t="s">
        <v>26</v>
      </c>
      <c r="B10" s="5" t="s">
        <v>43</v>
      </c>
      <c r="C10" s="5">
        <v>11</v>
      </c>
      <c r="D10" s="6">
        <v>2</v>
      </c>
      <c r="E10" s="5">
        <v>31.71</v>
      </c>
      <c r="F10" s="5">
        <v>1.08</v>
      </c>
      <c r="G10" s="5">
        <v>19.52</v>
      </c>
      <c r="H10" s="5">
        <v>3.41</v>
      </c>
      <c r="I10" s="5">
        <v>22.09</v>
      </c>
      <c r="J10" s="5" t="s">
        <v>29</v>
      </c>
      <c r="K10" s="5" t="s">
        <v>29</v>
      </c>
      <c r="L10" s="5">
        <v>7.75</v>
      </c>
      <c r="M10" s="5">
        <v>7.73</v>
      </c>
      <c r="N10" s="5">
        <v>0.78</v>
      </c>
      <c r="O10" s="5">
        <v>94.06</v>
      </c>
      <c r="P10" s="8">
        <f t="shared" si="0"/>
        <v>0.99741935483870969</v>
      </c>
      <c r="Q10" s="8">
        <f t="shared" si="1"/>
        <v>0.83403570614812728</v>
      </c>
      <c r="R10" s="2"/>
      <c r="S10" s="13">
        <v>2.4309386540217215</v>
      </c>
      <c r="T10" s="13">
        <v>6.2260949475801033E-2</v>
      </c>
      <c r="U10" s="13">
        <v>1.7636536167170545</v>
      </c>
      <c r="V10" s="13">
        <v>0.21860816043232142</v>
      </c>
      <c r="W10" s="13">
        <v>2.5245386193531014</v>
      </c>
      <c r="X10" s="7" t="s">
        <v>30</v>
      </c>
      <c r="Y10" s="7" t="s">
        <v>30</v>
      </c>
      <c r="Z10" s="13">
        <v>0.75794553749929017</v>
      </c>
      <c r="AA10" s="13">
        <v>0.23217002986129567</v>
      </c>
      <c r="AB10" s="13">
        <v>0.1890948778377618</v>
      </c>
    </row>
    <row r="11" spans="1:28" ht="15.75" x14ac:dyDescent="0.25">
      <c r="A11" s="5" t="s">
        <v>26</v>
      </c>
      <c r="B11" s="5" t="s">
        <v>43</v>
      </c>
      <c r="C11" s="5">
        <v>12</v>
      </c>
      <c r="D11" s="6">
        <v>2</v>
      </c>
      <c r="E11" s="5">
        <v>35.79</v>
      </c>
      <c r="F11" s="5">
        <v>1.1299999999999999</v>
      </c>
      <c r="G11" s="5">
        <v>16.21</v>
      </c>
      <c r="H11" s="5">
        <v>3.63</v>
      </c>
      <c r="I11" s="5">
        <v>23.88</v>
      </c>
      <c r="J11" s="5">
        <v>0.13</v>
      </c>
      <c r="K11" s="5" t="s">
        <v>29</v>
      </c>
      <c r="L11" s="5">
        <v>9.2200000000000006</v>
      </c>
      <c r="M11" s="5">
        <v>3.33</v>
      </c>
      <c r="N11" s="5">
        <v>0.84</v>
      </c>
      <c r="O11" s="5">
        <v>94.15</v>
      </c>
      <c r="P11" s="8">
        <f t="shared" si="0"/>
        <v>0.36117136659436005</v>
      </c>
      <c r="Q11" s="8">
        <f t="shared" si="1"/>
        <v>0.8361558654403437</v>
      </c>
      <c r="R11" s="2"/>
      <c r="S11" s="13">
        <v>2.6544993929209726</v>
      </c>
      <c r="T11" s="13">
        <v>6.3025108501340632E-2</v>
      </c>
      <c r="U11" s="13">
        <v>1.4169667829702508</v>
      </c>
      <c r="V11" s="13">
        <v>0.22514473238129262</v>
      </c>
      <c r="W11" s="13">
        <v>2.6403639832261434</v>
      </c>
      <c r="X11" s="13">
        <v>1.0330403500742071E-2</v>
      </c>
      <c r="Y11" s="7" t="s">
        <v>30</v>
      </c>
      <c r="Z11" s="13">
        <v>0.87238942713969447</v>
      </c>
      <c r="AA11" s="13">
        <v>9.6764057637684017E-2</v>
      </c>
      <c r="AB11" s="13">
        <v>0.19701877886241165</v>
      </c>
    </row>
    <row r="12" spans="1:28" ht="15.75" x14ac:dyDescent="0.25">
      <c r="A12" s="5" t="s">
        <v>26</v>
      </c>
      <c r="B12" s="5" t="s">
        <v>38</v>
      </c>
      <c r="C12" s="5">
        <v>15</v>
      </c>
      <c r="D12" s="6">
        <v>2</v>
      </c>
      <c r="E12" s="5">
        <v>30.7</v>
      </c>
      <c r="F12" s="5">
        <v>1.45</v>
      </c>
      <c r="G12" s="5">
        <v>19.46</v>
      </c>
      <c r="H12" s="5">
        <v>3.65</v>
      </c>
      <c r="I12" s="5">
        <v>21.62</v>
      </c>
      <c r="J12" s="5">
        <v>0.11</v>
      </c>
      <c r="K12" s="5">
        <v>0.16</v>
      </c>
      <c r="L12" s="5">
        <v>7.13</v>
      </c>
      <c r="M12" s="5">
        <v>8.85</v>
      </c>
      <c r="N12" s="5">
        <v>0.86</v>
      </c>
      <c r="O12" s="5">
        <v>94.01</v>
      </c>
      <c r="P12" s="8">
        <f t="shared" si="0"/>
        <v>1.2412342215988779</v>
      </c>
      <c r="Q12" s="8">
        <f t="shared" si="1"/>
        <v>0.82127100249747942</v>
      </c>
      <c r="R12" s="2"/>
      <c r="S12" s="13">
        <v>2.3875662949472116</v>
      </c>
      <c r="T12" s="13">
        <v>8.4800671778840098E-2</v>
      </c>
      <c r="U12" s="13">
        <v>1.7836745778332064</v>
      </c>
      <c r="V12" s="13">
        <v>0.23738001981351989</v>
      </c>
      <c r="W12" s="13">
        <v>2.5065784356272216</v>
      </c>
      <c r="X12" s="13">
        <v>9.1656390410771033E-3</v>
      </c>
      <c r="Y12" s="13">
        <v>2.4124730050007665E-2</v>
      </c>
      <c r="Z12" s="13">
        <v>0.70740012832629373</v>
      </c>
      <c r="AA12" s="13">
        <v>0.2696554738226688</v>
      </c>
      <c r="AB12" s="13">
        <v>0.21150611109296619</v>
      </c>
    </row>
    <row r="13" spans="1:28" ht="15.75" x14ac:dyDescent="0.25">
      <c r="A13" s="5" t="s">
        <v>26</v>
      </c>
      <c r="B13" s="5" t="s">
        <v>38</v>
      </c>
      <c r="C13" s="5">
        <v>16</v>
      </c>
      <c r="D13" s="6">
        <v>2</v>
      </c>
      <c r="E13" s="5">
        <v>35.75</v>
      </c>
      <c r="F13" s="5">
        <v>1</v>
      </c>
      <c r="G13" s="5">
        <v>16.38</v>
      </c>
      <c r="H13" s="5">
        <v>3.71</v>
      </c>
      <c r="I13" s="5">
        <v>23.6</v>
      </c>
      <c r="J13" s="5" t="s">
        <v>29</v>
      </c>
      <c r="K13" s="5" t="s">
        <v>29</v>
      </c>
      <c r="L13" s="5">
        <v>9.09</v>
      </c>
      <c r="M13" s="5">
        <v>4.13</v>
      </c>
      <c r="N13" s="5" t="s">
        <v>29</v>
      </c>
      <c r="O13" s="5">
        <v>93.66</v>
      </c>
      <c r="P13" s="8">
        <f t="shared" si="0"/>
        <v>0.45434543454345433</v>
      </c>
      <c r="Q13" s="8">
        <f t="shared" si="1"/>
        <v>0.83150141607306471</v>
      </c>
      <c r="R13" s="2"/>
      <c r="S13" s="13">
        <v>2.6596462240087915</v>
      </c>
      <c r="T13" s="13">
        <v>5.59450997723418E-2</v>
      </c>
      <c r="U13" s="13">
        <v>1.4362083463104742</v>
      </c>
      <c r="V13" s="13">
        <v>0.23081071649847615</v>
      </c>
      <c r="W13" s="13">
        <v>2.6173896134099159</v>
      </c>
      <c r="X13" s="7" t="s">
        <v>30</v>
      </c>
      <c r="Y13" s="7" t="s">
        <v>30</v>
      </c>
      <c r="Z13" s="13">
        <v>0.86272076221397731</v>
      </c>
      <c r="AA13" s="13">
        <v>0.12037790583317522</v>
      </c>
      <c r="AB13" s="7" t="s">
        <v>30</v>
      </c>
    </row>
    <row r="14" spans="1:28" ht="15.75" x14ac:dyDescent="0.25">
      <c r="A14" s="5" t="s">
        <v>26</v>
      </c>
      <c r="B14" s="5" t="s">
        <v>38</v>
      </c>
      <c r="C14" s="5">
        <v>18</v>
      </c>
      <c r="D14" s="6">
        <v>2</v>
      </c>
      <c r="E14" s="5">
        <v>30.25</v>
      </c>
      <c r="F14" s="5">
        <v>1.28</v>
      </c>
      <c r="G14" s="5">
        <v>19.670000000000002</v>
      </c>
      <c r="H14" s="5">
        <v>3.51</v>
      </c>
      <c r="I14" s="5">
        <v>21.39</v>
      </c>
      <c r="J14" s="5">
        <v>0.15</v>
      </c>
      <c r="K14" s="5" t="s">
        <v>29</v>
      </c>
      <c r="L14" s="5">
        <v>7.4</v>
      </c>
      <c r="M14" s="5">
        <v>8.2200000000000006</v>
      </c>
      <c r="N14" s="5">
        <v>0.76</v>
      </c>
      <c r="O14" s="5">
        <v>92.64</v>
      </c>
      <c r="P14" s="8">
        <f t="shared" si="0"/>
        <v>1.1108108108108108</v>
      </c>
      <c r="Q14" s="8">
        <f t="shared" si="1"/>
        <v>0.8254040109959413</v>
      </c>
      <c r="R14" s="2"/>
      <c r="S14" s="13">
        <v>2.3734084212824378</v>
      </c>
      <c r="T14" s="13">
        <v>7.5521619800279813E-2</v>
      </c>
      <c r="U14" s="13">
        <v>1.8188931298781565</v>
      </c>
      <c r="V14" s="13">
        <v>0.23029708976349025</v>
      </c>
      <c r="W14" s="13">
        <v>2.501879739275636</v>
      </c>
      <c r="X14" s="13">
        <v>1.2609311102810069E-2</v>
      </c>
      <c r="Y14" s="7" t="s">
        <v>30</v>
      </c>
      <c r="Z14" s="13">
        <v>0.74069149902718534</v>
      </c>
      <c r="AA14" s="13">
        <v>0.2526782285614127</v>
      </c>
      <c r="AB14" s="13">
        <v>0.18856804443882363</v>
      </c>
    </row>
    <row r="15" spans="1:28" ht="15.75" x14ac:dyDescent="0.25">
      <c r="A15" s="5" t="s">
        <v>26</v>
      </c>
      <c r="B15" s="5" t="s">
        <v>38</v>
      </c>
      <c r="C15" s="5">
        <v>19</v>
      </c>
      <c r="D15" s="6">
        <v>2</v>
      </c>
      <c r="E15" s="5">
        <v>33.22</v>
      </c>
      <c r="F15" s="5">
        <v>0.92</v>
      </c>
      <c r="G15" s="5">
        <v>18.690000000000001</v>
      </c>
      <c r="H15" s="5">
        <v>3.37</v>
      </c>
      <c r="I15" s="5">
        <v>22.9</v>
      </c>
      <c r="J15" s="5">
        <v>0.17</v>
      </c>
      <c r="K15" s="5" t="s">
        <v>29</v>
      </c>
      <c r="L15" s="5">
        <v>8.76</v>
      </c>
      <c r="M15" s="5">
        <v>4.4400000000000004</v>
      </c>
      <c r="N15" s="5" t="s">
        <v>29</v>
      </c>
      <c r="O15" s="5">
        <v>92.47</v>
      </c>
      <c r="P15" s="8">
        <f t="shared" si="0"/>
        <v>0.50684931506849318</v>
      </c>
      <c r="Q15" s="8">
        <f t="shared" si="1"/>
        <v>0.84054851775918737</v>
      </c>
      <c r="R15" s="2"/>
      <c r="S15" s="13">
        <v>2.5032309534750579</v>
      </c>
      <c r="T15" s="13">
        <v>5.2131875113176129E-2</v>
      </c>
      <c r="U15" s="13">
        <v>1.659840344053078</v>
      </c>
      <c r="V15" s="13">
        <v>0.21235643533628551</v>
      </c>
      <c r="W15" s="13">
        <v>2.5724403920224019</v>
      </c>
      <c r="X15" s="13">
        <v>1.372471119794454E-2</v>
      </c>
      <c r="Y15" s="7" t="s">
        <v>30</v>
      </c>
      <c r="Z15" s="13">
        <v>0.84210052667044588</v>
      </c>
      <c r="AA15" s="13">
        <v>0.13107901476243672</v>
      </c>
      <c r="AB15" s="7" t="s">
        <v>30</v>
      </c>
    </row>
    <row r="16" spans="1:28" ht="15.75" x14ac:dyDescent="0.25">
      <c r="A16" s="5" t="s">
        <v>26</v>
      </c>
      <c r="B16" s="5" t="s">
        <v>39</v>
      </c>
      <c r="C16" s="5">
        <v>21</v>
      </c>
      <c r="D16" s="6">
        <v>2</v>
      </c>
      <c r="E16" s="5">
        <v>30.23</v>
      </c>
      <c r="F16" s="5">
        <v>1.33</v>
      </c>
      <c r="G16" s="5">
        <v>19.2</v>
      </c>
      <c r="H16" s="5">
        <v>3.67</v>
      </c>
      <c r="I16" s="5">
        <v>21.49</v>
      </c>
      <c r="J16" s="5" t="s">
        <v>29</v>
      </c>
      <c r="K16" s="5" t="s">
        <v>29</v>
      </c>
      <c r="L16" s="5">
        <v>6.88</v>
      </c>
      <c r="M16" s="5">
        <v>9.9600000000000009</v>
      </c>
      <c r="N16" s="5">
        <v>1.08</v>
      </c>
      <c r="O16" s="5">
        <v>93.84</v>
      </c>
      <c r="P16" s="8">
        <f t="shared" si="0"/>
        <v>1.4476744186046513</v>
      </c>
      <c r="Q16" s="8">
        <f t="shared" si="1"/>
        <v>0.81957738587318163</v>
      </c>
      <c r="R16" s="2"/>
      <c r="S16" s="13">
        <v>2.37859643191854</v>
      </c>
      <c r="T16" s="13">
        <v>7.8695243483915642E-2</v>
      </c>
      <c r="U16" s="13">
        <v>1.7804901165814413</v>
      </c>
      <c r="V16" s="13">
        <v>0.24148097103425623</v>
      </c>
      <c r="W16" s="13">
        <v>2.520737236981847</v>
      </c>
      <c r="X16" s="7" t="s">
        <v>30</v>
      </c>
      <c r="Y16" s="7" t="s">
        <v>30</v>
      </c>
      <c r="Z16" s="13">
        <v>0.69060480332690144</v>
      </c>
      <c r="AA16" s="13">
        <v>0.30703710344657614</v>
      </c>
      <c r="AB16" s="13">
        <v>0.26872852990558171</v>
      </c>
    </row>
    <row r="17" spans="1:28" ht="15.75" x14ac:dyDescent="0.25">
      <c r="A17" s="5" t="s">
        <v>26</v>
      </c>
      <c r="B17" s="5" t="s">
        <v>39</v>
      </c>
      <c r="C17" s="5">
        <v>22</v>
      </c>
      <c r="D17" s="6">
        <v>2</v>
      </c>
      <c r="E17" s="5">
        <v>32.18</v>
      </c>
      <c r="F17" s="5">
        <v>1.23</v>
      </c>
      <c r="G17" s="5">
        <v>19.29</v>
      </c>
      <c r="H17" s="5">
        <v>3.42</v>
      </c>
      <c r="I17" s="5">
        <v>22.44</v>
      </c>
      <c r="J17" s="5">
        <v>0.13</v>
      </c>
      <c r="K17" s="5" t="s">
        <v>29</v>
      </c>
      <c r="L17" s="5">
        <v>7.99</v>
      </c>
      <c r="M17" s="5">
        <v>6.92</v>
      </c>
      <c r="N17" s="5">
        <v>1.05</v>
      </c>
      <c r="O17" s="5">
        <v>94.65</v>
      </c>
      <c r="P17" s="8">
        <f t="shared" si="0"/>
        <v>0.86608260325406761</v>
      </c>
      <c r="Q17" s="8">
        <f t="shared" si="1"/>
        <v>0.83579879189750805</v>
      </c>
      <c r="R17" s="2"/>
      <c r="S17" s="13">
        <v>2.4444325905364455</v>
      </c>
      <c r="T17" s="13">
        <v>7.0260520629216353E-2</v>
      </c>
      <c r="U17" s="13">
        <v>1.7269508437073804</v>
      </c>
      <c r="V17" s="13">
        <v>0.21724628823710651</v>
      </c>
      <c r="W17" s="13">
        <v>2.5411097568898495</v>
      </c>
      <c r="X17" s="13">
        <v>1.0580066046409752E-2</v>
      </c>
      <c r="Y17" s="7" t="s">
        <v>30</v>
      </c>
      <c r="Z17" s="13">
        <v>0.7742787591866459</v>
      </c>
      <c r="AA17" s="13">
        <v>0.20594299581016004</v>
      </c>
      <c r="AB17" s="13">
        <v>0.25222534780436917</v>
      </c>
    </row>
    <row r="18" spans="1:28" ht="15.75" x14ac:dyDescent="0.25">
      <c r="A18" s="5" t="s">
        <v>26</v>
      </c>
      <c r="B18" s="5" t="s">
        <v>39</v>
      </c>
      <c r="C18" s="5">
        <v>23</v>
      </c>
      <c r="D18" s="6">
        <v>2</v>
      </c>
      <c r="E18" s="5">
        <v>35.28</v>
      </c>
      <c r="F18" s="5">
        <v>1.02</v>
      </c>
      <c r="G18" s="5">
        <v>16.57</v>
      </c>
      <c r="H18" s="5">
        <v>3.49</v>
      </c>
      <c r="I18" s="5">
        <v>23.51</v>
      </c>
      <c r="J18" s="5">
        <v>0.13</v>
      </c>
      <c r="K18" s="5" t="s">
        <v>29</v>
      </c>
      <c r="L18" s="5">
        <v>9.06</v>
      </c>
      <c r="M18" s="5">
        <v>3.93</v>
      </c>
      <c r="N18" s="5" t="s">
        <v>29</v>
      </c>
      <c r="O18" s="5">
        <v>92.98</v>
      </c>
      <c r="P18" s="8">
        <f t="shared" si="0"/>
        <v>0.43377483443708609</v>
      </c>
      <c r="Q18" s="8">
        <f t="shared" si="1"/>
        <v>0.83937902247854224</v>
      </c>
      <c r="R18" s="2"/>
      <c r="S18" s="13">
        <v>2.6400893991490562</v>
      </c>
      <c r="T18" s="13">
        <v>5.7399017037665236E-2</v>
      </c>
      <c r="U18" s="13">
        <v>1.4613972571667504</v>
      </c>
      <c r="V18" s="13">
        <v>0.21839853316372607</v>
      </c>
      <c r="W18" s="13">
        <v>2.6227157934828025</v>
      </c>
      <c r="X18" s="13">
        <v>1.0422848136594587E-2</v>
      </c>
      <c r="Y18" s="7" t="s">
        <v>30</v>
      </c>
      <c r="Z18" s="13">
        <v>0.86492170350399222</v>
      </c>
      <c r="AA18" s="13">
        <v>0.11522096632136961</v>
      </c>
      <c r="AB18" s="7" t="s">
        <v>30</v>
      </c>
    </row>
    <row r="19" spans="1:28" ht="15.75" x14ac:dyDescent="0.25">
      <c r="A19" s="5" t="s">
        <v>26</v>
      </c>
      <c r="B19" s="5" t="s">
        <v>39</v>
      </c>
      <c r="C19" s="5">
        <v>25</v>
      </c>
      <c r="D19" s="6">
        <v>2</v>
      </c>
      <c r="E19" s="5">
        <v>30.7</v>
      </c>
      <c r="F19" s="5">
        <v>1.7</v>
      </c>
      <c r="G19" s="5">
        <v>19.37</v>
      </c>
      <c r="H19" s="5">
        <v>4.09</v>
      </c>
      <c r="I19" s="5">
        <v>21.61</v>
      </c>
      <c r="J19" s="5">
        <v>0.15</v>
      </c>
      <c r="K19" s="5" t="s">
        <v>29</v>
      </c>
      <c r="L19" s="5">
        <v>6.63</v>
      </c>
      <c r="M19" s="5">
        <v>10.6</v>
      </c>
      <c r="N19" s="5">
        <v>1.04</v>
      </c>
      <c r="O19" s="5">
        <v>95.88</v>
      </c>
      <c r="P19" s="8">
        <f t="shared" si="0"/>
        <v>1.5987933634992457</v>
      </c>
      <c r="Q19" s="8">
        <f t="shared" si="1"/>
        <v>0.80387664715585527</v>
      </c>
      <c r="R19" s="2"/>
      <c r="S19" s="13">
        <v>2.376083756871834</v>
      </c>
      <c r="T19" s="13">
        <v>9.894332890222074E-2</v>
      </c>
      <c r="U19" s="13">
        <v>1.7668867475828618</v>
      </c>
      <c r="V19" s="13">
        <v>0.26471643862037431</v>
      </c>
      <c r="W19" s="13">
        <v>2.4933697280227105</v>
      </c>
      <c r="X19" s="13">
        <v>1.2438489100582316E-2</v>
      </c>
      <c r="Y19" s="7" t="s">
        <v>30</v>
      </c>
      <c r="Z19" s="13">
        <v>0.65462929889211863</v>
      </c>
      <c r="AA19" s="13">
        <v>0.32142388144944162</v>
      </c>
      <c r="AB19" s="13">
        <v>0.25454473246002896</v>
      </c>
    </row>
    <row r="20" spans="1:28" ht="15.75" x14ac:dyDescent="0.25">
      <c r="A20" s="5" t="s">
        <v>26</v>
      </c>
      <c r="B20" s="5" t="s">
        <v>39</v>
      </c>
      <c r="C20" s="5">
        <v>28</v>
      </c>
      <c r="D20" s="6">
        <v>2</v>
      </c>
      <c r="E20" s="5">
        <v>33.76</v>
      </c>
      <c r="F20" s="5">
        <v>1.03</v>
      </c>
      <c r="G20" s="5">
        <v>17.52</v>
      </c>
      <c r="H20" s="5">
        <v>3.47</v>
      </c>
      <c r="I20" s="5">
        <v>23.02</v>
      </c>
      <c r="J20" s="5">
        <v>0.17</v>
      </c>
      <c r="K20" s="5">
        <v>0.12</v>
      </c>
      <c r="L20" s="5">
        <v>8.48</v>
      </c>
      <c r="M20" s="5">
        <v>5.48</v>
      </c>
      <c r="N20" s="5" t="s">
        <v>29</v>
      </c>
      <c r="O20" s="5">
        <v>93.05</v>
      </c>
      <c r="P20" s="8">
        <f t="shared" si="0"/>
        <v>0.64622641509433965</v>
      </c>
      <c r="Q20" s="8">
        <f t="shared" si="1"/>
        <v>0.83730343495599158</v>
      </c>
      <c r="R20" s="2"/>
      <c r="S20" s="13">
        <v>2.557513466277769</v>
      </c>
      <c r="T20" s="13">
        <v>5.8676870433691387E-2</v>
      </c>
      <c r="U20" s="13">
        <v>1.5642469457140133</v>
      </c>
      <c r="V20" s="13">
        <v>0.21982607182374608</v>
      </c>
      <c r="W20" s="13">
        <v>2.5997366457507805</v>
      </c>
      <c r="X20" s="13">
        <v>1.3798040439816042E-2</v>
      </c>
      <c r="Y20" s="13">
        <v>1.7624717032418528E-2</v>
      </c>
      <c r="Z20" s="13">
        <v>0.81953948771325535</v>
      </c>
      <c r="AA20" s="13">
        <v>0.16264658746431165</v>
      </c>
      <c r="AB20" s="7" t="s">
        <v>30</v>
      </c>
    </row>
    <row r="21" spans="1:28" ht="15.75" x14ac:dyDescent="0.25">
      <c r="A21" s="5" t="s">
        <v>26</v>
      </c>
      <c r="B21" s="5" t="s">
        <v>42</v>
      </c>
      <c r="C21" s="5">
        <v>30</v>
      </c>
      <c r="D21" s="6">
        <v>2</v>
      </c>
      <c r="E21" s="5">
        <v>30.12</v>
      </c>
      <c r="F21" s="5">
        <v>1.43</v>
      </c>
      <c r="G21" s="5">
        <v>19.73</v>
      </c>
      <c r="H21" s="5">
        <v>3.76</v>
      </c>
      <c r="I21" s="5">
        <v>21.26</v>
      </c>
      <c r="J21" s="5" t="s">
        <v>29</v>
      </c>
      <c r="K21" s="5">
        <v>0.15</v>
      </c>
      <c r="L21" s="5">
        <v>6.95</v>
      </c>
      <c r="M21" s="5">
        <v>9.49</v>
      </c>
      <c r="N21" s="5">
        <v>0.72</v>
      </c>
      <c r="O21" s="5">
        <v>93.61</v>
      </c>
      <c r="P21" s="8">
        <f t="shared" si="0"/>
        <v>1.3654676258992806</v>
      </c>
      <c r="Q21" s="8">
        <f t="shared" si="1"/>
        <v>0.81434579214845382</v>
      </c>
      <c r="R21" s="2"/>
      <c r="S21" s="13">
        <v>2.3613883127848476</v>
      </c>
      <c r="T21" s="13">
        <v>8.4306819545621331E-2</v>
      </c>
      <c r="U21" s="13">
        <v>1.8230360208895702</v>
      </c>
      <c r="V21" s="13">
        <v>0.2465099878357081</v>
      </c>
      <c r="W21" s="13">
        <v>2.4847588589442524</v>
      </c>
      <c r="X21" s="7" t="s">
        <v>30</v>
      </c>
      <c r="Y21" s="13">
        <v>2.2799699173982422E-2</v>
      </c>
      <c r="Z21" s="13">
        <v>0.69511360225504004</v>
      </c>
      <c r="AA21" s="13">
        <v>0.2914926177050704</v>
      </c>
      <c r="AB21" s="13">
        <v>0.17850580474127731</v>
      </c>
    </row>
    <row r="22" spans="1:28" ht="15.75" x14ac:dyDescent="0.25">
      <c r="A22" s="5" t="s">
        <v>26</v>
      </c>
      <c r="B22" s="5" t="s">
        <v>42</v>
      </c>
      <c r="C22" s="5">
        <v>31</v>
      </c>
      <c r="D22" s="6">
        <v>2</v>
      </c>
      <c r="E22" s="5">
        <v>32.15</v>
      </c>
      <c r="F22" s="5">
        <v>1.25</v>
      </c>
      <c r="G22" s="5">
        <v>19.39</v>
      </c>
      <c r="H22" s="5">
        <v>3.32</v>
      </c>
      <c r="I22" s="5">
        <v>22.2</v>
      </c>
      <c r="J22" s="5" t="s">
        <v>29</v>
      </c>
      <c r="K22" s="5" t="s">
        <v>29</v>
      </c>
      <c r="L22" s="5">
        <v>7.67</v>
      </c>
      <c r="M22" s="5">
        <v>7.78</v>
      </c>
      <c r="N22" s="5">
        <v>0.88</v>
      </c>
      <c r="O22" s="5">
        <v>94.65</v>
      </c>
      <c r="P22" s="8">
        <f t="shared" si="0"/>
        <v>1.0143415906127771</v>
      </c>
      <c r="Q22" s="8">
        <f t="shared" si="1"/>
        <v>0.8383792911935416</v>
      </c>
      <c r="R22" s="2"/>
      <c r="S22" s="13">
        <v>2.4511577994698719</v>
      </c>
      <c r="T22" s="13">
        <v>7.1666225750056739E-2</v>
      </c>
      <c r="U22" s="13">
        <v>1.7423035657733394</v>
      </c>
      <c r="V22" s="13">
        <v>0.21167160887700551</v>
      </c>
      <c r="W22" s="13">
        <v>2.5232008001297261</v>
      </c>
      <c r="X22" s="7" t="s">
        <v>30</v>
      </c>
      <c r="Y22" s="7" t="s">
        <v>30</v>
      </c>
      <c r="Z22" s="13">
        <v>0.74600922544625303</v>
      </c>
      <c r="AA22" s="13">
        <v>0.23239072813355124</v>
      </c>
      <c r="AB22" s="13">
        <v>0.21216823852370487</v>
      </c>
    </row>
    <row r="23" spans="1:28" ht="15.75" x14ac:dyDescent="0.25">
      <c r="A23" s="5" t="s">
        <v>26</v>
      </c>
      <c r="B23" s="5" t="s">
        <v>42</v>
      </c>
      <c r="C23" s="5">
        <v>32</v>
      </c>
      <c r="D23" s="6">
        <v>2</v>
      </c>
      <c r="E23" s="5">
        <v>33.33</v>
      </c>
      <c r="F23" s="5">
        <v>1.22</v>
      </c>
      <c r="G23" s="5">
        <v>18.71</v>
      </c>
      <c r="H23" s="5">
        <v>3.36</v>
      </c>
      <c r="I23" s="5">
        <v>22.75</v>
      </c>
      <c r="J23" s="5">
        <v>0.22</v>
      </c>
      <c r="K23" s="5" t="s">
        <v>29</v>
      </c>
      <c r="L23" s="5">
        <v>8.42</v>
      </c>
      <c r="M23" s="5">
        <v>5.71</v>
      </c>
      <c r="N23" s="5">
        <v>0.59</v>
      </c>
      <c r="O23" s="5">
        <v>94.3</v>
      </c>
      <c r="P23" s="8">
        <f t="shared" si="0"/>
        <v>0.67814726840855111</v>
      </c>
      <c r="Q23" s="8">
        <f t="shared" si="1"/>
        <v>0.84006543058416849</v>
      </c>
      <c r="R23" s="2"/>
      <c r="S23" s="13">
        <v>2.5080857392998799</v>
      </c>
      <c r="T23" s="13">
        <v>6.9036874664698725E-2</v>
      </c>
      <c r="U23" s="13">
        <v>1.6593445579653956</v>
      </c>
      <c r="V23" s="13">
        <v>0.21143679934270718</v>
      </c>
      <c r="W23" s="13">
        <v>2.5520960287273176</v>
      </c>
      <c r="X23" s="13">
        <v>1.7737105406446213E-2</v>
      </c>
      <c r="Y23" s="7" t="s">
        <v>30</v>
      </c>
      <c r="Z23" s="13">
        <v>0.80830952631160757</v>
      </c>
      <c r="AA23" s="13">
        <v>0.16834184374599589</v>
      </c>
      <c r="AB23" s="13">
        <v>0.1403997976086524</v>
      </c>
    </row>
    <row r="24" spans="1:28" ht="15.75" x14ac:dyDescent="0.25">
      <c r="A24" s="5" t="s">
        <v>26</v>
      </c>
      <c r="B24" s="5" t="s">
        <v>42</v>
      </c>
      <c r="C24" s="5">
        <v>34</v>
      </c>
      <c r="D24" s="6">
        <v>2</v>
      </c>
      <c r="E24" s="5">
        <v>29.59</v>
      </c>
      <c r="F24" s="5">
        <v>1.75</v>
      </c>
      <c r="G24" s="5">
        <v>20.07</v>
      </c>
      <c r="H24" s="5">
        <v>4</v>
      </c>
      <c r="I24" s="5">
        <v>21.03</v>
      </c>
      <c r="J24" s="5">
        <v>0.15</v>
      </c>
      <c r="K24" s="5">
        <v>0.15</v>
      </c>
      <c r="L24" s="5">
        <v>6.5</v>
      </c>
      <c r="M24" s="5">
        <v>10.56</v>
      </c>
      <c r="N24" s="5">
        <v>0.73</v>
      </c>
      <c r="O24" s="5">
        <v>94.98</v>
      </c>
      <c r="P24" s="8">
        <f t="shared" si="0"/>
        <v>1.6246153846153848</v>
      </c>
      <c r="Q24" s="8">
        <f t="shared" si="1"/>
        <v>0.80309418003089239</v>
      </c>
      <c r="R24" s="2"/>
      <c r="S24" s="13">
        <v>2.3206378089392183</v>
      </c>
      <c r="T24" s="13">
        <v>0.10320831168708336</v>
      </c>
      <c r="U24" s="13">
        <v>1.8550921757550667</v>
      </c>
      <c r="V24" s="13">
        <v>0.26233523344421389</v>
      </c>
      <c r="W24" s="13">
        <v>2.4587264701744176</v>
      </c>
      <c r="X24" s="13">
        <v>1.2603949618602958E-2</v>
      </c>
      <c r="Y24" s="13">
        <v>2.2807572992522143E-2</v>
      </c>
      <c r="Z24" s="13">
        <v>0.65033075926410888</v>
      </c>
      <c r="AA24" s="13">
        <v>0.32447050352524953</v>
      </c>
      <c r="AB24" s="13">
        <v>0.18104755476007553</v>
      </c>
    </row>
    <row r="25" spans="1:28" ht="15.75" x14ac:dyDescent="0.25">
      <c r="A25" s="5" t="s">
        <v>26</v>
      </c>
      <c r="B25" s="5" t="s">
        <v>42</v>
      </c>
      <c r="C25" s="5">
        <v>36</v>
      </c>
      <c r="D25" s="6">
        <v>2</v>
      </c>
      <c r="E25" s="5">
        <v>30.02</v>
      </c>
      <c r="F25" s="5">
        <v>1.43</v>
      </c>
      <c r="G25" s="5">
        <v>19.559999999999999</v>
      </c>
      <c r="H25" s="5">
        <v>3.74</v>
      </c>
      <c r="I25" s="5">
        <v>21.26</v>
      </c>
      <c r="J25" s="5">
        <v>0.13</v>
      </c>
      <c r="K25" s="5" t="s">
        <v>29</v>
      </c>
      <c r="L25" s="5">
        <v>7.14</v>
      </c>
      <c r="M25" s="5">
        <v>8.83</v>
      </c>
      <c r="N25" s="5">
        <v>0.85</v>
      </c>
      <c r="O25" s="5">
        <v>92.96</v>
      </c>
      <c r="P25" s="8">
        <f t="shared" si="0"/>
        <v>1.2366946778711485</v>
      </c>
      <c r="Q25" s="8">
        <f t="shared" si="1"/>
        <v>0.8151507717804457</v>
      </c>
      <c r="R25" s="2"/>
      <c r="S25" s="13">
        <v>2.3619362956203411</v>
      </c>
      <c r="T25" s="13">
        <v>8.4607284431457874E-2</v>
      </c>
      <c r="U25" s="13">
        <v>1.8137693771074825</v>
      </c>
      <c r="V25" s="13">
        <v>0.24607263945880681</v>
      </c>
      <c r="W25" s="13">
        <v>2.4936144033819119</v>
      </c>
      <c r="X25" s="13">
        <v>1.0958568969772866E-2</v>
      </c>
      <c r="Y25" s="7" t="s">
        <v>30</v>
      </c>
      <c r="Z25" s="13">
        <v>0.71666178075004272</v>
      </c>
      <c r="AA25" s="13">
        <v>0.2721868262355811</v>
      </c>
      <c r="AB25" s="13">
        <v>0.21148707111381898</v>
      </c>
    </row>
    <row r="26" spans="1:28" ht="15.75" x14ac:dyDescent="0.25">
      <c r="A26" s="5" t="s">
        <v>26</v>
      </c>
      <c r="B26" s="5" t="s">
        <v>40</v>
      </c>
      <c r="C26" s="5">
        <v>37</v>
      </c>
      <c r="D26" s="6">
        <v>2</v>
      </c>
      <c r="E26" s="5">
        <v>29.67</v>
      </c>
      <c r="F26" s="5">
        <v>1.4</v>
      </c>
      <c r="G26" s="5">
        <v>19.329999999999998</v>
      </c>
      <c r="H26" s="5">
        <v>3.85</v>
      </c>
      <c r="I26" s="5">
        <v>21.23</v>
      </c>
      <c r="J26" s="5">
        <v>0.18</v>
      </c>
      <c r="K26" s="5" t="s">
        <v>29</v>
      </c>
      <c r="L26" s="5">
        <v>6.69</v>
      </c>
      <c r="M26" s="5">
        <v>10.09</v>
      </c>
      <c r="N26" s="5">
        <v>0.89</v>
      </c>
      <c r="O26" s="5">
        <v>93.33</v>
      </c>
      <c r="P26" s="8">
        <f t="shared" si="0"/>
        <v>1.5082212257100149</v>
      </c>
      <c r="Q26" s="8">
        <f t="shared" si="1"/>
        <v>0.8105262058230519</v>
      </c>
      <c r="R26" s="2"/>
      <c r="S26" s="13">
        <v>2.3501519357682015</v>
      </c>
      <c r="T26" s="13">
        <v>8.3391283060679694E-2</v>
      </c>
      <c r="U26" s="13">
        <v>1.8045377446205739</v>
      </c>
      <c r="V26" s="13">
        <v>0.25501948045244049</v>
      </c>
      <c r="W26" s="13">
        <v>2.5068995560981038</v>
      </c>
      <c r="X26" s="7" t="s">
        <v>30</v>
      </c>
      <c r="Y26" s="7" t="s">
        <v>30</v>
      </c>
      <c r="Z26" s="13">
        <v>0.67602545946306758</v>
      </c>
      <c r="AA26" s="13">
        <v>0.31312552109868663</v>
      </c>
      <c r="AB26" s="13">
        <v>0.22293374171909749</v>
      </c>
    </row>
    <row r="27" spans="1:28" ht="15.75" x14ac:dyDescent="0.25">
      <c r="A27" s="5" t="s">
        <v>26</v>
      </c>
      <c r="B27" s="5" t="s">
        <v>40</v>
      </c>
      <c r="C27" s="5">
        <v>38</v>
      </c>
      <c r="D27" s="6">
        <v>2</v>
      </c>
      <c r="E27" s="5">
        <v>28.5</v>
      </c>
      <c r="F27" s="5">
        <v>1.98</v>
      </c>
      <c r="G27" s="5">
        <v>19.75</v>
      </c>
      <c r="H27" s="5">
        <v>3.87</v>
      </c>
      <c r="I27" s="5">
        <v>20.81</v>
      </c>
      <c r="J27" s="5" t="s">
        <v>29</v>
      </c>
      <c r="K27" s="5" t="s">
        <v>29</v>
      </c>
      <c r="L27" s="5">
        <v>5.67</v>
      </c>
      <c r="M27" s="5">
        <v>12.45</v>
      </c>
      <c r="N27" s="5">
        <v>1.19</v>
      </c>
      <c r="O27" s="5">
        <v>94.22</v>
      </c>
      <c r="P27" s="8">
        <f t="shared" si="0"/>
        <v>2.1957671957671958</v>
      </c>
      <c r="Q27" s="8">
        <f t="shared" si="1"/>
        <v>0.80663161140613093</v>
      </c>
      <c r="R27" s="2"/>
      <c r="S27" s="13">
        <v>2.2793547344767173</v>
      </c>
      <c r="T27" s="13">
        <v>0.11908209765363918</v>
      </c>
      <c r="U27" s="13">
        <v>1.8616150531530353</v>
      </c>
      <c r="V27" s="13">
        <v>0.25882859676637454</v>
      </c>
      <c r="W27" s="13">
        <v>2.4811195179502334</v>
      </c>
      <c r="X27" s="7" t="s">
        <v>30</v>
      </c>
      <c r="Y27" s="7" t="s">
        <v>30</v>
      </c>
      <c r="Z27" s="13">
        <v>0.57850705391767621</v>
      </c>
      <c r="AA27" s="13">
        <v>0.39010841346250003</v>
      </c>
      <c r="AB27" s="13">
        <v>0.30096876467319689</v>
      </c>
    </row>
    <row r="28" spans="1:28" ht="15.75" x14ac:dyDescent="0.25">
      <c r="A28" s="5" t="s">
        <v>26</v>
      </c>
      <c r="B28" s="5" t="s">
        <v>40</v>
      </c>
      <c r="C28" s="5">
        <v>40</v>
      </c>
      <c r="D28" s="6">
        <v>2</v>
      </c>
      <c r="E28" s="5">
        <v>29.69</v>
      </c>
      <c r="F28" s="5">
        <v>1.88</v>
      </c>
      <c r="G28" s="5">
        <v>19.579999999999998</v>
      </c>
      <c r="H28" s="5">
        <v>4.04</v>
      </c>
      <c r="I28" s="5">
        <v>20.83</v>
      </c>
      <c r="J28" s="5" t="s">
        <v>29</v>
      </c>
      <c r="K28" s="5" t="s">
        <v>29</v>
      </c>
      <c r="L28" s="5">
        <v>6.24</v>
      </c>
      <c r="M28" s="5">
        <v>10.95</v>
      </c>
      <c r="N28" s="5">
        <v>0.74</v>
      </c>
      <c r="O28" s="5">
        <v>93.96</v>
      </c>
      <c r="P28" s="8">
        <f t="shared" si="0"/>
        <v>1.7548076923076921</v>
      </c>
      <c r="Q28" s="8">
        <f t="shared" si="1"/>
        <v>0.79999136348750011</v>
      </c>
      <c r="R28" s="2"/>
      <c r="S28" s="13">
        <v>2.3454148082330661</v>
      </c>
      <c r="T28" s="13">
        <v>0.11168157784345528</v>
      </c>
      <c r="U28" s="13">
        <v>1.8229630895655946</v>
      </c>
      <c r="V28" s="13">
        <v>0.26688555206292663</v>
      </c>
      <c r="W28" s="13">
        <v>2.4530549722949582</v>
      </c>
      <c r="X28" s="7" t="s">
        <v>30</v>
      </c>
      <c r="Y28" s="7" t="s">
        <v>30</v>
      </c>
      <c r="Z28" s="13">
        <v>0.62885800764542765</v>
      </c>
      <c r="AA28" s="13">
        <v>0.33890071915035219</v>
      </c>
      <c r="AB28" s="13">
        <v>0.1848624012198247</v>
      </c>
    </row>
    <row r="29" spans="1:28" ht="15.75" x14ac:dyDescent="0.25">
      <c r="A29" s="5" t="s">
        <v>26</v>
      </c>
      <c r="B29" s="5" t="s">
        <v>40</v>
      </c>
      <c r="C29" s="5">
        <v>42</v>
      </c>
      <c r="D29" s="6">
        <v>2</v>
      </c>
      <c r="E29" s="5">
        <v>33.119999999999997</v>
      </c>
      <c r="F29" s="5">
        <v>1.17</v>
      </c>
      <c r="G29" s="5">
        <v>18.86</v>
      </c>
      <c r="H29" s="5">
        <v>3.56</v>
      </c>
      <c r="I29" s="5">
        <v>22.4</v>
      </c>
      <c r="J29" s="5" t="s">
        <v>29</v>
      </c>
      <c r="K29" s="5">
        <v>0.13</v>
      </c>
      <c r="L29" s="5">
        <v>8.58</v>
      </c>
      <c r="M29" s="5">
        <v>4.9400000000000004</v>
      </c>
      <c r="N29" s="5">
        <v>0.68</v>
      </c>
      <c r="O29" s="5">
        <v>93.44</v>
      </c>
      <c r="P29" s="8">
        <f t="shared" si="0"/>
        <v>0.5757575757575758</v>
      </c>
      <c r="Q29" s="8">
        <f t="shared" si="1"/>
        <v>0.82996669367843512</v>
      </c>
      <c r="R29" s="2"/>
      <c r="S29" s="13">
        <v>2.5037310843557252</v>
      </c>
      <c r="T29" s="13">
        <v>6.6511607059531311E-2</v>
      </c>
      <c r="U29" s="13">
        <v>1.6803307080181005</v>
      </c>
      <c r="V29" s="13">
        <v>0.22505133032898941</v>
      </c>
      <c r="W29" s="13">
        <v>2.5243752702376536</v>
      </c>
      <c r="X29" s="7" t="s">
        <v>30</v>
      </c>
      <c r="Y29" s="13">
        <v>1.9053120813055234E-2</v>
      </c>
      <c r="Z29" s="13">
        <v>0.827452707752942</v>
      </c>
      <c r="AA29" s="13">
        <v>0.14630972972392411</v>
      </c>
      <c r="AB29" s="13">
        <v>0.16255999256673218</v>
      </c>
    </row>
    <row r="30" spans="1:28" ht="15.75" x14ac:dyDescent="0.25">
      <c r="A30" s="5" t="s">
        <v>26</v>
      </c>
      <c r="B30" s="5" t="s">
        <v>40</v>
      </c>
      <c r="C30" s="5">
        <v>43</v>
      </c>
      <c r="D30" s="6">
        <v>2</v>
      </c>
      <c r="E30" s="5">
        <v>35.299999999999997</v>
      </c>
      <c r="F30" s="5">
        <v>1.07</v>
      </c>
      <c r="G30" s="5">
        <v>16.16</v>
      </c>
      <c r="H30" s="5">
        <v>3.68</v>
      </c>
      <c r="I30" s="5">
        <v>23.63</v>
      </c>
      <c r="J30" s="5" t="s">
        <v>29</v>
      </c>
      <c r="K30" s="5" t="s">
        <v>29</v>
      </c>
      <c r="L30" s="5">
        <v>9.18</v>
      </c>
      <c r="M30" s="5">
        <v>3.71</v>
      </c>
      <c r="N30" s="5" t="s">
        <v>29</v>
      </c>
      <c r="O30" s="5">
        <v>92.72</v>
      </c>
      <c r="P30" s="8">
        <f t="shared" si="0"/>
        <v>0.40413943355119825</v>
      </c>
      <c r="Q30" s="8">
        <f t="shared" si="1"/>
        <v>0.83281285780865832</v>
      </c>
      <c r="R30" s="2"/>
      <c r="S30" s="13">
        <v>2.6440688246611348</v>
      </c>
      <c r="T30" s="13">
        <v>6.0269287102964447E-2</v>
      </c>
      <c r="U30" s="13">
        <v>1.4265767091918691</v>
      </c>
      <c r="V30" s="13">
        <v>0.23050486833887895</v>
      </c>
      <c r="W30" s="13">
        <v>2.6385803107051524</v>
      </c>
      <c r="X30" s="7" t="s">
        <v>30</v>
      </c>
      <c r="Y30" s="7" t="s">
        <v>30</v>
      </c>
      <c r="Z30" s="13">
        <v>0.87720131066653551</v>
      </c>
      <c r="AA30" s="13">
        <v>0.10887316939584245</v>
      </c>
      <c r="AB30" s="7" t="s">
        <v>30</v>
      </c>
    </row>
    <row r="31" spans="1:28" ht="15.75" x14ac:dyDescent="0.25">
      <c r="A31" s="5" t="s">
        <v>26</v>
      </c>
      <c r="B31" s="5" t="s">
        <v>40</v>
      </c>
      <c r="C31" s="5">
        <v>44</v>
      </c>
      <c r="D31" s="6">
        <v>2</v>
      </c>
      <c r="E31" s="5">
        <v>28.84</v>
      </c>
      <c r="F31" s="5">
        <v>2.1</v>
      </c>
      <c r="G31" s="5">
        <v>19.59</v>
      </c>
      <c r="H31" s="5">
        <v>4.2699999999999996</v>
      </c>
      <c r="I31" s="5">
        <v>20.81</v>
      </c>
      <c r="J31" s="5">
        <v>0.11</v>
      </c>
      <c r="K31" s="5" t="s">
        <v>29</v>
      </c>
      <c r="L31" s="5">
        <v>5.89</v>
      </c>
      <c r="M31" s="5">
        <v>12.25</v>
      </c>
      <c r="N31" s="5">
        <v>1.28</v>
      </c>
      <c r="O31" s="5">
        <v>95.15</v>
      </c>
      <c r="P31" s="8">
        <f t="shared" si="0"/>
        <v>2.0797962648556876</v>
      </c>
      <c r="Q31" s="8">
        <f t="shared" si="1"/>
        <v>0.79082585216159751</v>
      </c>
      <c r="R31" s="2"/>
      <c r="S31" s="13">
        <v>2.2914625773071857</v>
      </c>
      <c r="T31" s="13">
        <v>0.12547321737156106</v>
      </c>
      <c r="U31" s="13">
        <v>1.8344575717919551</v>
      </c>
      <c r="V31" s="13">
        <v>0.28371325175005868</v>
      </c>
      <c r="W31" s="13">
        <v>2.4648933817792393</v>
      </c>
      <c r="X31" s="13">
        <v>9.3640386818036325E-3</v>
      </c>
      <c r="Y31" s="7" t="s">
        <v>30</v>
      </c>
      <c r="Z31" s="13">
        <v>0.597023392970359</v>
      </c>
      <c r="AA31" s="13">
        <v>0.38133134713481404</v>
      </c>
      <c r="AB31" s="13">
        <v>0.321613957068278</v>
      </c>
    </row>
    <row r="32" spans="1:28" ht="15.75" x14ac:dyDescent="0.25">
      <c r="A32" s="5" t="s">
        <v>26</v>
      </c>
      <c r="B32" s="5" t="s">
        <v>44</v>
      </c>
      <c r="C32" s="5">
        <v>47</v>
      </c>
      <c r="D32" s="6">
        <v>2</v>
      </c>
      <c r="E32" s="5">
        <v>31.17</v>
      </c>
      <c r="F32" s="5">
        <v>1.42</v>
      </c>
      <c r="G32" s="5">
        <v>19.350000000000001</v>
      </c>
      <c r="H32" s="5">
        <v>3.62</v>
      </c>
      <c r="I32" s="5">
        <v>21.82</v>
      </c>
      <c r="J32" s="5">
        <v>0.17</v>
      </c>
      <c r="K32" s="5" t="s">
        <v>29</v>
      </c>
      <c r="L32" s="5">
        <v>7.41</v>
      </c>
      <c r="M32" s="5">
        <v>8.33</v>
      </c>
      <c r="N32" s="5">
        <v>0.85</v>
      </c>
      <c r="O32" s="5">
        <v>94.13</v>
      </c>
      <c r="P32" s="8">
        <f t="shared" si="0"/>
        <v>1.1241565452091768</v>
      </c>
      <c r="Q32" s="8">
        <f t="shared" si="1"/>
        <v>0.82381969742449035</v>
      </c>
      <c r="R32" s="2"/>
      <c r="S32" s="13">
        <v>2.4083091277951447</v>
      </c>
      <c r="T32" s="13">
        <v>8.2504569089850488E-2</v>
      </c>
      <c r="U32" s="13">
        <v>1.7620252250451047</v>
      </c>
      <c r="V32" s="13">
        <v>0.23389354341899871</v>
      </c>
      <c r="W32" s="13">
        <v>2.5132675346509012</v>
      </c>
      <c r="X32" s="13">
        <v>1.4072697478795878E-2</v>
      </c>
      <c r="Y32" s="7" t="s">
        <v>30</v>
      </c>
      <c r="Z32" s="13">
        <v>0.73038555913034497</v>
      </c>
      <c r="AA32" s="13">
        <v>0.25215601757911299</v>
      </c>
      <c r="AB32" s="13">
        <v>0.20768338805549283</v>
      </c>
    </row>
    <row r="33" spans="1:28" ht="15.75" x14ac:dyDescent="0.25">
      <c r="A33" s="5" t="s">
        <v>26</v>
      </c>
      <c r="B33" s="5" t="s">
        <v>44</v>
      </c>
      <c r="C33" s="5">
        <v>48</v>
      </c>
      <c r="D33" s="6">
        <v>2</v>
      </c>
      <c r="E33" s="5">
        <v>37.520000000000003</v>
      </c>
      <c r="F33" s="5">
        <v>1</v>
      </c>
      <c r="G33" s="5">
        <v>14.4</v>
      </c>
      <c r="H33" s="5">
        <v>3.87</v>
      </c>
      <c r="I33" s="5">
        <v>25.34</v>
      </c>
      <c r="J33" s="5">
        <v>0.14000000000000001</v>
      </c>
      <c r="K33" s="5" t="s">
        <v>29</v>
      </c>
      <c r="L33" s="5">
        <v>9.8699999999999992</v>
      </c>
      <c r="M33" s="5">
        <v>0.93</v>
      </c>
      <c r="N33" s="5" t="s">
        <v>29</v>
      </c>
      <c r="O33" s="5">
        <v>93.07</v>
      </c>
      <c r="P33" s="8">
        <f t="shared" si="0"/>
        <v>9.4224924012158068E-2</v>
      </c>
      <c r="Q33" s="8">
        <f t="shared" si="1"/>
        <v>0.83551384115994975</v>
      </c>
      <c r="R33" s="2"/>
      <c r="S33" s="13">
        <v>2.7285680196043591</v>
      </c>
      <c r="T33" s="13">
        <v>5.4687262149486618E-2</v>
      </c>
      <c r="U33" s="13">
        <v>1.2342131510846734</v>
      </c>
      <c r="V33" s="13">
        <v>0.2353515990400725</v>
      </c>
      <c r="W33" s="13">
        <v>2.747179968121408</v>
      </c>
      <c r="X33" s="13">
        <v>1.0908197475109797E-2</v>
      </c>
      <c r="Y33" s="7" t="s">
        <v>30</v>
      </c>
      <c r="Z33" s="13">
        <v>0.91568826416181348</v>
      </c>
      <c r="AA33" s="13">
        <v>2.6497433415114124E-2</v>
      </c>
      <c r="AB33" s="7" t="s">
        <v>30</v>
      </c>
    </row>
    <row r="34" spans="1:28" ht="15.75" x14ac:dyDescent="0.25">
      <c r="A34" s="5" t="s">
        <v>26</v>
      </c>
      <c r="B34" s="5" t="s">
        <v>44</v>
      </c>
      <c r="C34" s="5">
        <v>49</v>
      </c>
      <c r="D34" s="6">
        <v>2</v>
      </c>
      <c r="E34" s="5">
        <v>30.04</v>
      </c>
      <c r="F34" s="5">
        <v>1.48</v>
      </c>
      <c r="G34" s="5">
        <v>19.23</v>
      </c>
      <c r="H34" s="5">
        <v>3.86</v>
      </c>
      <c r="I34" s="5">
        <v>21.24</v>
      </c>
      <c r="J34" s="5">
        <v>0.14000000000000001</v>
      </c>
      <c r="K34" s="5" t="s">
        <v>29</v>
      </c>
      <c r="L34" s="5">
        <v>6.64</v>
      </c>
      <c r="M34" s="5">
        <v>10.5</v>
      </c>
      <c r="N34" s="5">
        <v>0.91</v>
      </c>
      <c r="O34" s="5">
        <v>94.04</v>
      </c>
      <c r="P34" s="8">
        <f t="shared" si="0"/>
        <v>1.5813253012048194</v>
      </c>
      <c r="Q34" s="8">
        <f t="shared" si="1"/>
        <v>0.8101999367665863</v>
      </c>
      <c r="R34" s="2"/>
      <c r="S34" s="13">
        <v>2.3704583547992315</v>
      </c>
      <c r="T34" s="13">
        <v>8.7823015192238438E-2</v>
      </c>
      <c r="U34" s="13">
        <v>1.7884113129993915</v>
      </c>
      <c r="V34" s="13">
        <v>0.25471465898831119</v>
      </c>
      <c r="W34" s="13">
        <v>2.4985926580208271</v>
      </c>
      <c r="X34" s="13">
        <v>1.183623115554492E-2</v>
      </c>
      <c r="Y34" s="7" t="s">
        <v>30</v>
      </c>
      <c r="Z34" s="13">
        <v>0.66843475289633891</v>
      </c>
      <c r="AA34" s="13">
        <v>0.32461651173853623</v>
      </c>
      <c r="AB34" s="13">
        <v>0.22708120951680177</v>
      </c>
    </row>
    <row r="35" spans="1:28" ht="15.75" x14ac:dyDescent="0.25">
      <c r="A35" s="5" t="s">
        <v>26</v>
      </c>
      <c r="B35" s="5" t="s">
        <v>44</v>
      </c>
      <c r="C35" s="5">
        <v>50</v>
      </c>
      <c r="D35" s="6">
        <v>2</v>
      </c>
      <c r="E35" s="5">
        <v>34.119999999999997</v>
      </c>
      <c r="F35" s="5">
        <v>0.85</v>
      </c>
      <c r="G35" s="5">
        <v>17.309999999999999</v>
      </c>
      <c r="H35" s="5">
        <v>3.56</v>
      </c>
      <c r="I35" s="5">
        <v>23.17</v>
      </c>
      <c r="J35" s="5" t="s">
        <v>29</v>
      </c>
      <c r="K35" s="5" t="s">
        <v>29</v>
      </c>
      <c r="L35" s="5">
        <v>8.81</v>
      </c>
      <c r="M35" s="5">
        <v>4.59</v>
      </c>
      <c r="N35" s="5">
        <v>0.74</v>
      </c>
      <c r="O35" s="5">
        <v>93.15</v>
      </c>
      <c r="P35" s="8">
        <f t="shared" si="0"/>
        <v>0.52099886492622016</v>
      </c>
      <c r="Q35" s="8">
        <f t="shared" si="1"/>
        <v>0.83468319937428825</v>
      </c>
      <c r="R35" s="2"/>
      <c r="S35" s="13">
        <v>2.5770874261053289</v>
      </c>
      <c r="T35" s="13">
        <v>4.82784459218841E-2</v>
      </c>
      <c r="U35" s="13">
        <v>1.5408945532526561</v>
      </c>
      <c r="V35" s="13">
        <v>0.22485593797215445</v>
      </c>
      <c r="W35" s="13">
        <v>2.6088836367479762</v>
      </c>
      <c r="X35" s="7" t="s">
        <v>30</v>
      </c>
      <c r="Y35" s="7" t="s">
        <v>30</v>
      </c>
      <c r="Z35" s="13">
        <v>0.84889617830373054</v>
      </c>
      <c r="AA35" s="13">
        <v>0.1358256277872725</v>
      </c>
      <c r="AB35" s="13">
        <v>0.17674993149085569</v>
      </c>
    </row>
    <row r="36" spans="1:28" ht="15.75" x14ac:dyDescent="0.25">
      <c r="A36" s="5" t="s">
        <v>26</v>
      </c>
      <c r="B36" s="5" t="s">
        <v>44</v>
      </c>
      <c r="C36" s="5">
        <v>51</v>
      </c>
      <c r="D36" s="6">
        <v>2</v>
      </c>
      <c r="E36" s="5">
        <v>36.6</v>
      </c>
      <c r="F36" s="5">
        <v>0.93</v>
      </c>
      <c r="G36" s="5">
        <v>16.5</v>
      </c>
      <c r="H36" s="5">
        <v>3.46</v>
      </c>
      <c r="I36" s="5">
        <v>24.11</v>
      </c>
      <c r="J36" s="5">
        <v>0.11</v>
      </c>
      <c r="K36" s="5" t="s">
        <v>29</v>
      </c>
      <c r="L36" s="5">
        <v>9.84</v>
      </c>
      <c r="M36" s="5">
        <v>2</v>
      </c>
      <c r="N36" s="5" t="s">
        <v>29</v>
      </c>
      <c r="O36" s="5">
        <v>93.56</v>
      </c>
      <c r="P36" s="8">
        <f t="shared" si="0"/>
        <v>0.2032520325203252</v>
      </c>
      <c r="Q36" s="8">
        <f t="shared" si="1"/>
        <v>0.84388837382953641</v>
      </c>
      <c r="R36" s="2"/>
      <c r="S36" s="13">
        <v>2.6804356445804842</v>
      </c>
      <c r="T36" s="13">
        <v>5.121786537874886E-2</v>
      </c>
      <c r="U36" s="13">
        <v>1.4241769943922036</v>
      </c>
      <c r="V36" s="13">
        <v>0.21190179294403128</v>
      </c>
      <c r="W36" s="13">
        <v>2.6322677027045325</v>
      </c>
      <c r="X36" s="13">
        <v>8.6311762538505629E-3</v>
      </c>
      <c r="Y36" s="7" t="s">
        <v>30</v>
      </c>
      <c r="Z36" s="13">
        <v>0.91934377156892311</v>
      </c>
      <c r="AA36" s="13">
        <v>5.7385636211402705E-2</v>
      </c>
      <c r="AB36" s="7" t="s">
        <v>30</v>
      </c>
    </row>
    <row r="37" spans="1:28" ht="15.75" x14ac:dyDescent="0.25">
      <c r="A37" s="5" t="s">
        <v>26</v>
      </c>
      <c r="B37" s="5" t="s">
        <v>44</v>
      </c>
      <c r="C37" s="5">
        <v>52</v>
      </c>
      <c r="D37" s="6">
        <v>2</v>
      </c>
      <c r="E37" s="5">
        <v>29.72</v>
      </c>
      <c r="F37" s="5">
        <v>1.65</v>
      </c>
      <c r="G37" s="5">
        <v>18.95</v>
      </c>
      <c r="H37" s="5">
        <v>5.93</v>
      </c>
      <c r="I37" s="5">
        <v>21.41</v>
      </c>
      <c r="J37" s="5">
        <v>0.14000000000000001</v>
      </c>
      <c r="K37" s="5" t="s">
        <v>29</v>
      </c>
      <c r="L37" s="5">
        <v>6.48</v>
      </c>
      <c r="M37" s="5">
        <v>9.57</v>
      </c>
      <c r="N37" s="5">
        <v>1.01</v>
      </c>
      <c r="O37" s="5">
        <v>95.02</v>
      </c>
      <c r="P37" s="8">
        <f t="shared" si="0"/>
        <v>1.4768518518518519</v>
      </c>
      <c r="Q37" s="8">
        <f t="shared" si="1"/>
        <v>0.73690129905222257</v>
      </c>
      <c r="R37" s="2"/>
      <c r="S37" s="13">
        <v>2.3071749745592105</v>
      </c>
      <c r="T37" s="13">
        <v>9.6322977318741343E-2</v>
      </c>
      <c r="U37" s="13">
        <v>1.7337906807213055</v>
      </c>
      <c r="V37" s="13">
        <v>0.38496447493271657</v>
      </c>
      <c r="W37" s="13">
        <v>2.4777468924680268</v>
      </c>
      <c r="X37" s="13">
        <v>1.1644283321309826E-2</v>
      </c>
      <c r="Y37" s="7" t="s">
        <v>30</v>
      </c>
      <c r="Z37" s="13">
        <v>0.64174910795585449</v>
      </c>
      <c r="AA37" s="13">
        <v>0.29106673284462126</v>
      </c>
      <c r="AB37" s="13">
        <v>0.24794794088182162</v>
      </c>
    </row>
    <row r="38" spans="1:28" ht="15.75" x14ac:dyDescent="0.25">
      <c r="A38" s="5" t="s">
        <v>26</v>
      </c>
      <c r="B38" s="5" t="s">
        <v>44</v>
      </c>
      <c r="C38" s="5">
        <v>53</v>
      </c>
      <c r="D38" s="6">
        <v>2</v>
      </c>
      <c r="E38" s="5">
        <v>32.299999999999997</v>
      </c>
      <c r="F38" s="5">
        <v>1.2</v>
      </c>
      <c r="G38" s="5">
        <v>19.27</v>
      </c>
      <c r="H38" s="5">
        <v>3.56</v>
      </c>
      <c r="I38" s="5">
        <v>22.29</v>
      </c>
      <c r="J38" s="5" t="s">
        <v>29</v>
      </c>
      <c r="K38" s="5">
        <v>0.15</v>
      </c>
      <c r="L38" s="5">
        <v>8.19</v>
      </c>
      <c r="M38" s="5">
        <v>6.17</v>
      </c>
      <c r="N38" s="5">
        <v>0.74</v>
      </c>
      <c r="O38" s="5">
        <v>93.88</v>
      </c>
      <c r="P38" s="8">
        <f t="shared" si="0"/>
        <v>0.75335775335775335</v>
      </c>
      <c r="Q38" s="8">
        <f t="shared" si="1"/>
        <v>0.82927084787085537</v>
      </c>
      <c r="R38" s="2"/>
      <c r="S38" s="13">
        <v>2.4544181149295961</v>
      </c>
      <c r="T38" s="13">
        <v>6.8571160239555312E-2</v>
      </c>
      <c r="U38" s="13">
        <v>1.7257721754689113</v>
      </c>
      <c r="V38" s="13">
        <v>0.22621961381558892</v>
      </c>
      <c r="W38" s="13">
        <v>2.5250189355463477</v>
      </c>
      <c r="X38" s="7" t="s">
        <v>30</v>
      </c>
      <c r="Y38" s="13">
        <v>2.2098495140284558E-2</v>
      </c>
      <c r="Z38" s="13">
        <v>0.79394143432701403</v>
      </c>
      <c r="AA38" s="13">
        <v>0.18368770805282067</v>
      </c>
      <c r="AB38" s="13">
        <v>0.17782186054052401</v>
      </c>
    </row>
    <row r="39" spans="1:28" ht="15.75" x14ac:dyDescent="0.25">
      <c r="A39" s="5" t="s">
        <v>41</v>
      </c>
      <c r="B39" s="5" t="s">
        <v>41</v>
      </c>
      <c r="C39" s="5">
        <v>68</v>
      </c>
      <c r="D39" s="6">
        <v>2</v>
      </c>
      <c r="E39" s="5">
        <v>34.79</v>
      </c>
      <c r="F39" s="5">
        <v>1.7</v>
      </c>
      <c r="G39" s="5">
        <v>16.78</v>
      </c>
      <c r="H39" s="5">
        <v>4.46</v>
      </c>
      <c r="I39" s="5">
        <v>22.59</v>
      </c>
      <c r="J39" s="5">
        <v>0.17</v>
      </c>
      <c r="K39" s="5" t="s">
        <v>29</v>
      </c>
      <c r="L39" s="5">
        <v>8.82</v>
      </c>
      <c r="M39" s="5">
        <v>4.62</v>
      </c>
      <c r="N39" s="5">
        <v>0.84</v>
      </c>
      <c r="O39" s="5">
        <v>94.76</v>
      </c>
      <c r="P39" s="8">
        <f t="shared" si="0"/>
        <v>0.52380952380952384</v>
      </c>
      <c r="Q39" s="8">
        <f t="shared" si="1"/>
        <v>0.79712951285213096</v>
      </c>
      <c r="R39" s="2"/>
      <c r="S39" s="13">
        <v>2.6115593725633399</v>
      </c>
      <c r="T39" s="13">
        <v>9.5964062067791248E-2</v>
      </c>
      <c r="U39" s="13">
        <v>1.4845442738730674</v>
      </c>
      <c r="V39" s="13">
        <v>0.27997197899304666</v>
      </c>
      <c r="W39" s="13">
        <v>2.5279603125027545</v>
      </c>
      <c r="X39" s="13">
        <v>1.367248316550735E-2</v>
      </c>
      <c r="Y39" s="13"/>
      <c r="Z39" s="13">
        <v>0.84464185930574942</v>
      </c>
      <c r="AA39" s="13">
        <v>0.13587399867892663</v>
      </c>
      <c r="AB39" s="13">
        <v>0.19940321949665255</v>
      </c>
    </row>
    <row r="40" spans="1:28" ht="15.75" x14ac:dyDescent="0.25">
      <c r="A40" s="5" t="s">
        <v>41</v>
      </c>
      <c r="B40" s="5" t="s">
        <v>41</v>
      </c>
      <c r="C40" s="5">
        <v>69</v>
      </c>
      <c r="D40" s="6">
        <v>2</v>
      </c>
      <c r="E40" s="5">
        <v>35.83</v>
      </c>
      <c r="F40" s="5">
        <v>1.72</v>
      </c>
      <c r="G40" s="5">
        <v>15.97</v>
      </c>
      <c r="H40" s="5">
        <v>4.6399999999999997</v>
      </c>
      <c r="I40" s="5">
        <v>23.12</v>
      </c>
      <c r="J40" s="5">
        <v>0.14000000000000001</v>
      </c>
      <c r="K40" s="5">
        <v>0.12</v>
      </c>
      <c r="L40" s="5">
        <v>9.16</v>
      </c>
      <c r="M40" s="5">
        <v>3.79</v>
      </c>
      <c r="N40" s="5">
        <v>0.67</v>
      </c>
      <c r="O40" s="5">
        <v>95.15</v>
      </c>
      <c r="P40" s="8">
        <f t="shared" si="0"/>
        <v>0.41375545851528384</v>
      </c>
      <c r="Q40" s="8">
        <f t="shared" si="1"/>
        <v>0.79446857630530876</v>
      </c>
      <c r="R40" s="2"/>
      <c r="S40" s="13">
        <v>2.6599336470540829</v>
      </c>
      <c r="T40" s="13">
        <v>9.6021098140422381E-2</v>
      </c>
      <c r="U40" s="13">
        <v>1.3972838317857366</v>
      </c>
      <c r="V40" s="13">
        <v>0.28805552459247818</v>
      </c>
      <c r="W40" s="13">
        <v>2.5587058984272795</v>
      </c>
      <c r="X40" s="13">
        <v>1.1135379729526393E-2</v>
      </c>
      <c r="Y40" s="13">
        <v>1.7271523858959238E-2</v>
      </c>
      <c r="Z40" s="13">
        <v>0.86751703019291915</v>
      </c>
      <c r="AA40" s="13">
        <v>0.11023312285419337</v>
      </c>
      <c r="AB40" s="13">
        <v>0.15729184353583942</v>
      </c>
    </row>
    <row r="41" spans="1:28" ht="15.75" x14ac:dyDescent="0.25">
      <c r="A41" s="5" t="s">
        <v>41</v>
      </c>
      <c r="B41" s="5" t="s">
        <v>41</v>
      </c>
      <c r="C41" s="5">
        <v>70</v>
      </c>
      <c r="D41" s="6">
        <v>2</v>
      </c>
      <c r="E41" s="5">
        <v>36.35</v>
      </c>
      <c r="F41" s="5">
        <v>1.17</v>
      </c>
      <c r="G41" s="5">
        <v>16.850000000000001</v>
      </c>
      <c r="H41" s="5">
        <v>4.7</v>
      </c>
      <c r="I41" s="5">
        <v>23.1</v>
      </c>
      <c r="J41" s="5">
        <v>0.24</v>
      </c>
      <c r="K41" s="5" t="s">
        <v>29</v>
      </c>
      <c r="L41" s="5">
        <v>9.73</v>
      </c>
      <c r="M41" s="5">
        <v>1.94</v>
      </c>
      <c r="N41" s="5" t="s">
        <v>29</v>
      </c>
      <c r="O41" s="5">
        <v>94.08</v>
      </c>
      <c r="P41" s="8">
        <f t="shared" si="0"/>
        <v>0.19938335046248715</v>
      </c>
      <c r="Q41" s="8">
        <f t="shared" si="1"/>
        <v>0.79222026763944609</v>
      </c>
      <c r="R41" s="2"/>
      <c r="S41" s="14">
        <v>2.6656335553916213</v>
      </c>
      <c r="T41" s="14">
        <v>6.4520261637808468E-2</v>
      </c>
      <c r="U41" s="14">
        <v>1.4563027157865256</v>
      </c>
      <c r="V41" s="14">
        <v>0.28822266060996288</v>
      </c>
      <c r="W41" s="14">
        <v>2.5253208065740811</v>
      </c>
      <c r="X41" s="14">
        <v>1.8856464775086498E-2</v>
      </c>
      <c r="Y41" s="7" t="s">
        <v>30</v>
      </c>
      <c r="Z41" s="14">
        <v>0.91026409462097291</v>
      </c>
      <c r="AA41" s="14">
        <v>5.5737395031801279E-2</v>
      </c>
      <c r="AB41" s="7" t="s">
        <v>30</v>
      </c>
    </row>
    <row r="42" spans="1:28" ht="15.75" x14ac:dyDescent="0.25">
      <c r="A42" s="5" t="s">
        <v>41</v>
      </c>
      <c r="B42" s="5" t="s">
        <v>41</v>
      </c>
      <c r="C42" s="5">
        <v>75</v>
      </c>
      <c r="D42" s="6">
        <v>2</v>
      </c>
      <c r="E42" s="5">
        <v>35.47</v>
      </c>
      <c r="F42" s="5">
        <v>1.65</v>
      </c>
      <c r="G42" s="5">
        <v>15.91</v>
      </c>
      <c r="H42" s="5">
        <v>5.45</v>
      </c>
      <c r="I42" s="5">
        <v>22.64</v>
      </c>
      <c r="J42" s="5">
        <v>0.27</v>
      </c>
      <c r="K42" s="5" t="s">
        <v>29</v>
      </c>
      <c r="L42" s="5">
        <v>9.07</v>
      </c>
      <c r="M42" s="5">
        <v>3.68</v>
      </c>
      <c r="N42" s="5" t="s">
        <v>29</v>
      </c>
      <c r="O42" s="5">
        <v>94.14</v>
      </c>
      <c r="P42" s="8">
        <f t="shared" si="0"/>
        <v>0.40573318632855571</v>
      </c>
      <c r="Q42" s="8">
        <f t="shared" si="1"/>
        <v>0.76317998368198492</v>
      </c>
      <c r="R42" s="2"/>
      <c r="S42" s="13">
        <v>2.647854296632786</v>
      </c>
      <c r="T42" s="13">
        <v>9.262560674060645E-2</v>
      </c>
      <c r="U42" s="13">
        <v>1.3997768198437635</v>
      </c>
      <c r="V42" s="13">
        <v>0.34022296942899377</v>
      </c>
      <c r="W42" s="13">
        <v>2.5195203073538508</v>
      </c>
      <c r="X42" s="13">
        <v>2.1594823566064746E-2</v>
      </c>
      <c r="Y42" s="7" t="s">
        <v>30</v>
      </c>
      <c r="Z42" s="13">
        <v>0.86377120595316181</v>
      </c>
      <c r="AA42" s="13">
        <v>0.10762907795147877</v>
      </c>
      <c r="AB42" s="7" t="s">
        <v>30</v>
      </c>
    </row>
    <row r="43" spans="1:28" ht="15.75" x14ac:dyDescent="0.25">
      <c r="A43" s="5" t="s">
        <v>48</v>
      </c>
      <c r="B43" s="5" t="s">
        <v>33</v>
      </c>
      <c r="C43" s="5">
        <v>79</v>
      </c>
      <c r="D43" s="6">
        <v>2</v>
      </c>
      <c r="E43" s="5">
        <v>37.01</v>
      </c>
      <c r="F43" s="5">
        <v>0.32</v>
      </c>
      <c r="G43" s="5">
        <v>13.6</v>
      </c>
      <c r="H43" s="5">
        <v>3.01</v>
      </c>
      <c r="I43" s="5">
        <v>25.44</v>
      </c>
      <c r="J43" s="5">
        <v>0.45</v>
      </c>
      <c r="K43" s="5" t="s">
        <v>29</v>
      </c>
      <c r="L43" s="5">
        <v>8.6300000000000008</v>
      </c>
      <c r="M43" s="5">
        <v>6.02</v>
      </c>
      <c r="N43" s="5">
        <v>1.67</v>
      </c>
      <c r="O43" s="5">
        <v>96.35</v>
      </c>
      <c r="P43" s="8">
        <f t="shared" si="0"/>
        <v>0.69756662804171488</v>
      </c>
      <c r="Q43" s="8">
        <f t="shared" si="1"/>
        <v>0.86766550190376213</v>
      </c>
      <c r="R43" s="2"/>
      <c r="S43" s="13">
        <v>2.7642592828439847</v>
      </c>
      <c r="T43" s="13">
        <v>1.7973137486779613E-2</v>
      </c>
      <c r="U43" s="13">
        <v>1.1971658578772622</v>
      </c>
      <c r="V43" s="13">
        <v>0.1880011131016445</v>
      </c>
      <c r="W43" s="13">
        <v>2.8326006086903281</v>
      </c>
      <c r="X43" s="13">
        <v>3.601017287452974E-2</v>
      </c>
      <c r="Y43" s="7" t="s">
        <v>30</v>
      </c>
      <c r="Z43" s="13">
        <v>0.82229760971946508</v>
      </c>
      <c r="AA43" s="13">
        <v>0.17615910245635308</v>
      </c>
      <c r="AB43" s="13">
        <v>0.39444237734760923</v>
      </c>
    </row>
    <row r="44" spans="1:28" ht="15.75" x14ac:dyDescent="0.25">
      <c r="A44" s="5" t="s">
        <v>48</v>
      </c>
      <c r="B44" s="5" t="s">
        <v>33</v>
      </c>
      <c r="C44" s="5">
        <v>80</v>
      </c>
      <c r="D44" s="6">
        <v>2</v>
      </c>
      <c r="E44" s="5">
        <v>35.32</v>
      </c>
      <c r="F44" s="5">
        <v>0.48</v>
      </c>
      <c r="G44" s="5">
        <v>15.13</v>
      </c>
      <c r="H44" s="5">
        <v>2.61</v>
      </c>
      <c r="I44" s="5">
        <v>25.65</v>
      </c>
      <c r="J44" s="5">
        <v>0.32</v>
      </c>
      <c r="K44" s="5" t="s">
        <v>29</v>
      </c>
      <c r="L44" s="5">
        <v>7.16</v>
      </c>
      <c r="M44" s="5">
        <v>9.64</v>
      </c>
      <c r="N44" s="5">
        <v>1.91</v>
      </c>
      <c r="O44" s="5">
        <v>98.23</v>
      </c>
      <c r="P44" s="8">
        <f t="shared" si="0"/>
        <v>1.3463687150837989</v>
      </c>
      <c r="Q44" s="8">
        <f t="shared" si="1"/>
        <v>0.88404278467690034</v>
      </c>
      <c r="R44" s="2"/>
      <c r="S44" s="13">
        <v>2.6320775161936982</v>
      </c>
      <c r="T44" s="13">
        <v>2.6898833355891411E-2</v>
      </c>
      <c r="U44" s="13">
        <v>1.3288398121613547</v>
      </c>
      <c r="V44" s="13">
        <v>0.16264949574356991</v>
      </c>
      <c r="W44" s="13">
        <v>2.8495343425454851</v>
      </c>
      <c r="X44" s="13">
        <v>2.5549414944552113E-2</v>
      </c>
      <c r="Y44" s="7" t="s">
        <v>30</v>
      </c>
      <c r="Z44" s="13">
        <v>0.68069027088782008</v>
      </c>
      <c r="AA44" s="13">
        <v>0.28145172862203821</v>
      </c>
      <c r="AB44" s="13">
        <v>0.45011009425539833</v>
      </c>
    </row>
    <row r="45" spans="1:28" ht="15.75" x14ac:dyDescent="0.25">
      <c r="A45" s="5" t="s">
        <v>48</v>
      </c>
      <c r="B45" s="5" t="s">
        <v>33</v>
      </c>
      <c r="C45" s="5">
        <v>81</v>
      </c>
      <c r="D45" s="6">
        <v>2</v>
      </c>
      <c r="E45" s="5">
        <v>32.729999999999997</v>
      </c>
      <c r="F45" s="5">
        <v>1</v>
      </c>
      <c r="G45" s="5">
        <v>16.14</v>
      </c>
      <c r="H45" s="5">
        <v>2.96</v>
      </c>
      <c r="I45" s="5">
        <v>23.55</v>
      </c>
      <c r="J45" s="5">
        <v>0.22</v>
      </c>
      <c r="K45" s="5" t="s">
        <v>29</v>
      </c>
      <c r="L45" s="5">
        <v>6.22</v>
      </c>
      <c r="M45" s="5">
        <v>11.31</v>
      </c>
      <c r="N45" s="5">
        <v>1.59</v>
      </c>
      <c r="O45" s="5">
        <v>95.72</v>
      </c>
      <c r="P45" s="8">
        <f t="shared" si="0"/>
        <v>1.8183279742765275</v>
      </c>
      <c r="Q45" s="8">
        <f t="shared" si="1"/>
        <v>0.86056941150291089</v>
      </c>
      <c r="R45" s="2"/>
      <c r="S45" s="13">
        <v>2.5432115782312494</v>
      </c>
      <c r="T45" s="13">
        <v>5.8431994862933954E-2</v>
      </c>
      <c r="U45" s="13">
        <v>1.4780725100216781</v>
      </c>
      <c r="V45" s="13">
        <v>0.19233681994520993</v>
      </c>
      <c r="W45" s="13">
        <v>2.7279470969389283</v>
      </c>
      <c r="X45" s="13">
        <v>1.831522121434831E-2</v>
      </c>
      <c r="Y45" s="7" t="s">
        <v>30</v>
      </c>
      <c r="Z45" s="13">
        <v>0.61657429069156211</v>
      </c>
      <c r="AA45" s="13">
        <v>0.34430870087240911</v>
      </c>
      <c r="AB45" s="13">
        <v>0.39069784523063122</v>
      </c>
    </row>
    <row r="46" spans="1:28" ht="15.75" x14ac:dyDescent="0.25">
      <c r="A46" s="5" t="s">
        <v>48</v>
      </c>
      <c r="B46" s="5" t="s">
        <v>34</v>
      </c>
      <c r="C46" s="5">
        <v>87</v>
      </c>
      <c r="D46" s="6">
        <v>2</v>
      </c>
      <c r="E46" s="5">
        <v>31.13</v>
      </c>
      <c r="F46" s="5">
        <v>0.8</v>
      </c>
      <c r="G46" s="5">
        <v>17.399999999999999</v>
      </c>
      <c r="H46" s="5">
        <v>2.2799999999999998</v>
      </c>
      <c r="I46" s="5">
        <v>23.2</v>
      </c>
      <c r="J46" s="5">
        <v>0.27</v>
      </c>
      <c r="K46" s="5" t="s">
        <v>29</v>
      </c>
      <c r="L46" s="5">
        <v>5.87</v>
      </c>
      <c r="M46" s="5">
        <v>13.49</v>
      </c>
      <c r="N46" s="5">
        <v>2.0299999999999998</v>
      </c>
      <c r="O46" s="5">
        <v>96.46</v>
      </c>
      <c r="P46" s="8">
        <f t="shared" si="0"/>
        <v>2.2981260647359454</v>
      </c>
      <c r="Q46" s="8">
        <f t="shared" si="1"/>
        <v>0.88756112546222377</v>
      </c>
      <c r="R46" s="2"/>
      <c r="S46" s="13">
        <v>2.4558478322722972</v>
      </c>
      <c r="T46" s="13">
        <v>4.745987026301296E-2</v>
      </c>
      <c r="U46" s="13">
        <v>1.6178092122778471</v>
      </c>
      <c r="V46" s="13">
        <v>0.15041509195465549</v>
      </c>
      <c r="W46" s="13">
        <v>2.7284679932321865</v>
      </c>
      <c r="X46" s="13">
        <v>2.2821232640513077E-2</v>
      </c>
      <c r="Y46" s="7" t="s">
        <v>30</v>
      </c>
      <c r="Z46" s="13">
        <v>0.59077073685895631</v>
      </c>
      <c r="AA46" s="13">
        <v>0.41694924216597201</v>
      </c>
      <c r="AB46" s="13">
        <v>0.50643740638486268</v>
      </c>
    </row>
    <row r="47" spans="1:28" ht="15.75" x14ac:dyDescent="0.25">
      <c r="A47" s="5" t="s">
        <v>48</v>
      </c>
      <c r="B47" s="5" t="s">
        <v>35</v>
      </c>
      <c r="C47" s="5">
        <v>96</v>
      </c>
      <c r="D47" s="6">
        <v>2</v>
      </c>
      <c r="E47" s="5">
        <v>34.61</v>
      </c>
      <c r="F47" s="5">
        <v>0.72</v>
      </c>
      <c r="G47" s="5">
        <v>14.81</v>
      </c>
      <c r="H47" s="5">
        <v>2.56</v>
      </c>
      <c r="I47" s="5">
        <v>24.23</v>
      </c>
      <c r="J47" s="5">
        <v>0.17</v>
      </c>
      <c r="K47" s="5" t="s">
        <v>29</v>
      </c>
      <c r="L47" s="5">
        <v>7.46</v>
      </c>
      <c r="M47" s="5">
        <v>8.74</v>
      </c>
      <c r="N47" s="5">
        <v>1.65</v>
      </c>
      <c r="O47" s="5">
        <v>94.95</v>
      </c>
      <c r="P47" s="8">
        <f t="shared" si="0"/>
        <v>1.1715817694369974</v>
      </c>
      <c r="Q47" s="8">
        <f t="shared" si="1"/>
        <v>0.88013140265357037</v>
      </c>
      <c r="R47" s="2"/>
      <c r="S47" s="13">
        <v>2.6661738185363357</v>
      </c>
      <c r="T47" s="13">
        <v>4.1709365487146273E-2</v>
      </c>
      <c r="U47" s="13">
        <v>1.34461403874982</v>
      </c>
      <c r="V47" s="13">
        <v>0.16491534164932437</v>
      </c>
      <c r="W47" s="13">
        <v>2.7825874355773736</v>
      </c>
      <c r="X47" s="13">
        <v>1.4031005097180315E-2</v>
      </c>
      <c r="Y47" s="7" t="s">
        <v>30</v>
      </c>
      <c r="Z47" s="13">
        <v>0.73313546388132445</v>
      </c>
      <c r="AA47" s="13">
        <v>0.26378324026235389</v>
      </c>
      <c r="AB47" s="13">
        <v>0.40195571630101817</v>
      </c>
    </row>
    <row r="48" spans="1:28" ht="15.75" x14ac:dyDescent="0.25">
      <c r="A48" s="5" t="s">
        <v>48</v>
      </c>
      <c r="B48" s="5" t="s">
        <v>35</v>
      </c>
      <c r="C48" s="5">
        <v>97</v>
      </c>
      <c r="D48" s="6">
        <v>2</v>
      </c>
      <c r="E48" s="5">
        <v>30.7</v>
      </c>
      <c r="F48" s="5">
        <v>1.23</v>
      </c>
      <c r="G48" s="5">
        <v>16.12</v>
      </c>
      <c r="H48" s="5">
        <v>2.61</v>
      </c>
      <c r="I48" s="5">
        <v>23.03</v>
      </c>
      <c r="J48" s="5">
        <v>0.24</v>
      </c>
      <c r="K48" s="5" t="s">
        <v>29</v>
      </c>
      <c r="L48" s="5">
        <v>5.38</v>
      </c>
      <c r="M48" s="5">
        <v>12.95</v>
      </c>
      <c r="N48" s="5">
        <v>1.79</v>
      </c>
      <c r="O48" s="5">
        <v>94.06</v>
      </c>
      <c r="P48" s="8">
        <f t="shared" si="0"/>
        <v>2.4070631970260221</v>
      </c>
      <c r="Q48" s="8">
        <f t="shared" si="1"/>
        <v>0.87253248225683055</v>
      </c>
      <c r="R48" s="2"/>
      <c r="S48" s="13">
        <v>2.4661921170848484</v>
      </c>
      <c r="T48" s="13">
        <v>7.4303259870966629E-2</v>
      </c>
      <c r="U48" s="13">
        <v>1.5261924117543317</v>
      </c>
      <c r="V48" s="13">
        <v>0.17533284123124071</v>
      </c>
      <c r="W48" s="13">
        <v>2.7579793700586124</v>
      </c>
      <c r="X48" s="13">
        <v>2.0656311414669757E-2</v>
      </c>
      <c r="Y48" s="7" t="s">
        <v>30</v>
      </c>
      <c r="Z48" s="13">
        <v>0.55135249722604807</v>
      </c>
      <c r="AA48" s="13">
        <v>0.40757468746044451</v>
      </c>
      <c r="AB48" s="13">
        <v>0.45472514035111344</v>
      </c>
    </row>
    <row r="49" spans="1:28" ht="15.75" x14ac:dyDescent="0.25">
      <c r="A49" s="5" t="s">
        <v>48</v>
      </c>
      <c r="B49" s="5" t="s">
        <v>35</v>
      </c>
      <c r="C49" s="5">
        <v>98</v>
      </c>
      <c r="D49" s="6">
        <v>2</v>
      </c>
      <c r="E49" s="5">
        <v>34.72</v>
      </c>
      <c r="F49" s="5">
        <v>0.68</v>
      </c>
      <c r="G49" s="5">
        <v>14.68</v>
      </c>
      <c r="H49" s="5">
        <v>2.5299999999999998</v>
      </c>
      <c r="I49" s="5">
        <v>24.43</v>
      </c>
      <c r="J49" s="5" t="s">
        <v>29</v>
      </c>
      <c r="K49" s="5" t="s">
        <v>29</v>
      </c>
      <c r="L49" s="5">
        <v>7.63</v>
      </c>
      <c r="M49" s="5">
        <v>8.68</v>
      </c>
      <c r="N49" s="5">
        <v>1.91</v>
      </c>
      <c r="O49" s="5">
        <v>95.26</v>
      </c>
      <c r="P49" s="8">
        <f t="shared" si="0"/>
        <v>1.1376146788990826</v>
      </c>
      <c r="Q49" s="8">
        <f t="shared" si="1"/>
        <v>0.882226278231239</v>
      </c>
      <c r="R49" s="2"/>
      <c r="S49" s="13">
        <v>2.6687803953978135</v>
      </c>
      <c r="T49" s="13">
        <v>3.930576573958252E-2</v>
      </c>
      <c r="U49" s="13">
        <v>1.3298874891371686</v>
      </c>
      <c r="V49" s="13">
        <v>0.16262521239017946</v>
      </c>
      <c r="W49" s="13">
        <v>2.7994011373352565</v>
      </c>
      <c r="X49" s="7" t="s">
        <v>30</v>
      </c>
      <c r="Y49" s="7" t="s">
        <v>30</v>
      </c>
      <c r="Z49" s="13">
        <v>0.7481974102866199</v>
      </c>
      <c r="AA49" s="13">
        <v>0.26139769482133679</v>
      </c>
      <c r="AB49" s="13">
        <v>0.46427349874241092</v>
      </c>
    </row>
    <row r="50" spans="1:28" ht="15.75" x14ac:dyDescent="0.25">
      <c r="A50" s="5" t="s">
        <v>48</v>
      </c>
      <c r="B50" s="5" t="s">
        <v>35</v>
      </c>
      <c r="C50" s="5">
        <v>99</v>
      </c>
      <c r="D50" s="6">
        <v>2</v>
      </c>
      <c r="E50" s="5">
        <v>33.520000000000003</v>
      </c>
      <c r="F50" s="5">
        <v>0.42</v>
      </c>
      <c r="G50" s="5">
        <v>16.27</v>
      </c>
      <c r="H50" s="5">
        <v>2.34</v>
      </c>
      <c r="I50" s="5">
        <v>24.29</v>
      </c>
      <c r="J50" s="5">
        <v>0.2</v>
      </c>
      <c r="K50" s="5" t="s">
        <v>29</v>
      </c>
      <c r="L50" s="5">
        <v>6.6</v>
      </c>
      <c r="M50" s="5">
        <v>11.24</v>
      </c>
      <c r="N50" s="5">
        <v>2.0499999999999998</v>
      </c>
      <c r="O50" s="5">
        <v>96.94</v>
      </c>
      <c r="P50" s="8">
        <f t="shared" si="0"/>
        <v>1.7030303030303031</v>
      </c>
      <c r="Q50" s="8">
        <f t="shared" si="1"/>
        <v>0.88953544302136955</v>
      </c>
      <c r="R50" s="2"/>
      <c r="S50" s="13">
        <v>2.5734099897193081</v>
      </c>
      <c r="T50" s="13">
        <v>2.4247584949199086E-2</v>
      </c>
      <c r="U50" s="13">
        <v>1.4721370676979482</v>
      </c>
      <c r="V50" s="13">
        <v>0.15022944519375542</v>
      </c>
      <c r="W50" s="13">
        <v>2.7799759124397894</v>
      </c>
      <c r="X50" s="13">
        <v>1.6450835858985526E-2</v>
      </c>
      <c r="Y50" s="7" t="s">
        <v>30</v>
      </c>
      <c r="Z50" s="13">
        <v>0.64640908051452228</v>
      </c>
      <c r="AA50" s="13">
        <v>0.3380805527740039</v>
      </c>
      <c r="AB50" s="13">
        <v>0.49769839307695035</v>
      </c>
    </row>
    <row r="51" spans="1:28" ht="15.75" x14ac:dyDescent="0.25">
      <c r="A51" s="5" t="s">
        <v>48</v>
      </c>
      <c r="B51" s="5" t="s">
        <v>35</v>
      </c>
      <c r="C51" s="5">
        <v>101</v>
      </c>
      <c r="D51" s="6">
        <v>2</v>
      </c>
      <c r="E51" s="5">
        <v>34.19</v>
      </c>
      <c r="F51" s="5">
        <v>0.4</v>
      </c>
      <c r="G51" s="5">
        <v>14.64</v>
      </c>
      <c r="H51" s="5">
        <v>2.62</v>
      </c>
      <c r="I51" s="5">
        <v>24.08</v>
      </c>
      <c r="J51" s="5" t="s">
        <v>29</v>
      </c>
      <c r="K51" s="5" t="s">
        <v>29</v>
      </c>
      <c r="L51" s="5">
        <v>7.48</v>
      </c>
      <c r="M51" s="5">
        <v>8.68</v>
      </c>
      <c r="N51" s="5">
        <v>1.8</v>
      </c>
      <c r="O51" s="5">
        <v>93.89</v>
      </c>
      <c r="P51" s="8">
        <f t="shared" si="0"/>
        <v>1.160427807486631</v>
      </c>
      <c r="Q51" s="8">
        <f t="shared" si="1"/>
        <v>0.87699735564300418</v>
      </c>
      <c r="R51" s="2"/>
      <c r="S51" s="13">
        <v>2.6641476581091914</v>
      </c>
      <c r="T51" s="13">
        <v>2.3438693970582576E-2</v>
      </c>
      <c r="U51" s="13">
        <v>1.3444850893581064</v>
      </c>
      <c r="V51" s="13">
        <v>0.17072405422455864</v>
      </c>
      <c r="W51" s="13">
        <v>2.7972045043375604</v>
      </c>
      <c r="X51" s="7" t="s">
        <v>30</v>
      </c>
      <c r="Y51" s="7" t="s">
        <v>30</v>
      </c>
      <c r="Z51" s="13">
        <v>0.74356566780471656</v>
      </c>
      <c r="AA51" s="13">
        <v>0.26498898517876357</v>
      </c>
      <c r="AB51" s="13">
        <v>0.44354644300647184</v>
      </c>
    </row>
    <row r="52" spans="1:28" ht="15.75" x14ac:dyDescent="0.25">
      <c r="A52" s="5" t="s">
        <v>48</v>
      </c>
      <c r="B52" s="5" t="s">
        <v>49</v>
      </c>
      <c r="C52" s="5">
        <v>102</v>
      </c>
      <c r="D52" s="6">
        <v>2</v>
      </c>
      <c r="E52" s="5">
        <v>30.87</v>
      </c>
      <c r="F52" s="5">
        <v>1.05</v>
      </c>
      <c r="G52" s="5">
        <v>16.29</v>
      </c>
      <c r="H52" s="5">
        <v>2.44</v>
      </c>
      <c r="I52" s="5">
        <v>23.05</v>
      </c>
      <c r="J52" s="5" t="s">
        <v>29</v>
      </c>
      <c r="K52" s="5" t="s">
        <v>29</v>
      </c>
      <c r="L52" s="5">
        <v>5.66</v>
      </c>
      <c r="M52" s="5">
        <v>13.57</v>
      </c>
      <c r="N52" s="5">
        <v>2.25</v>
      </c>
      <c r="O52" s="5">
        <v>95.18</v>
      </c>
      <c r="P52" s="8">
        <f t="shared" si="0"/>
        <v>2.3975265017667846</v>
      </c>
      <c r="Q52" s="8">
        <f t="shared" si="1"/>
        <v>0.87992905945278233</v>
      </c>
      <c r="R52" s="2"/>
      <c r="S52" s="13">
        <v>2.4763629529563636</v>
      </c>
      <c r="T52" s="13">
        <v>6.3340457278364973E-2</v>
      </c>
      <c r="U52" s="13">
        <v>1.5401196988514854</v>
      </c>
      <c r="V52" s="13">
        <v>0.16368230359758654</v>
      </c>
      <c r="W52" s="13">
        <v>2.7564945873161992</v>
      </c>
      <c r="X52" s="7" t="s">
        <v>30</v>
      </c>
      <c r="Y52" s="7" t="s">
        <v>30</v>
      </c>
      <c r="Z52" s="13">
        <v>0.57923212504876576</v>
      </c>
      <c r="AA52" s="13">
        <v>0.42648761346390857</v>
      </c>
      <c r="AB52" s="13">
        <v>0.57077848156481525</v>
      </c>
    </row>
    <row r="53" spans="1:28" ht="15.75" x14ac:dyDescent="0.25">
      <c r="A53" s="5" t="s">
        <v>48</v>
      </c>
      <c r="B53" s="5" t="s">
        <v>49</v>
      </c>
      <c r="C53" s="5">
        <v>103</v>
      </c>
      <c r="D53" s="6">
        <v>2</v>
      </c>
      <c r="E53" s="5">
        <v>32.479999999999997</v>
      </c>
      <c r="F53" s="5">
        <v>0.55000000000000004</v>
      </c>
      <c r="G53" s="5">
        <v>14.91</v>
      </c>
      <c r="H53" s="5">
        <v>2.68</v>
      </c>
      <c r="I53" s="5">
        <v>23.02</v>
      </c>
      <c r="J53" s="5">
        <v>0.15</v>
      </c>
      <c r="K53" s="5" t="s">
        <v>29</v>
      </c>
      <c r="L53" s="5">
        <v>6.95</v>
      </c>
      <c r="M53" s="5">
        <v>10.130000000000001</v>
      </c>
      <c r="N53" s="5">
        <v>1.7</v>
      </c>
      <c r="O53" s="5">
        <v>92.56</v>
      </c>
      <c r="P53" s="8">
        <f t="shared" si="0"/>
        <v>1.4575539568345324</v>
      </c>
      <c r="Q53" s="8">
        <f t="shared" si="1"/>
        <v>0.86951047542304594</v>
      </c>
      <c r="R53" s="2"/>
      <c r="S53" s="13">
        <v>2.6125949362170386</v>
      </c>
      <c r="T53" s="13">
        <v>3.3268481329563733E-2</v>
      </c>
      <c r="U53" s="13">
        <v>1.4134792139362298</v>
      </c>
      <c r="V53" s="13">
        <v>0.18027067613240064</v>
      </c>
      <c r="W53" s="13">
        <v>2.760386692384766</v>
      </c>
      <c r="X53" s="13">
        <v>1.292707653789461E-2</v>
      </c>
      <c r="Y53" s="7" t="s">
        <v>30</v>
      </c>
      <c r="Z53" s="13">
        <v>0.71318041008162436</v>
      </c>
      <c r="AA53" s="13">
        <v>0.31923787520618868</v>
      </c>
      <c r="AB53" s="13">
        <v>0.43242658554972652</v>
      </c>
    </row>
    <row r="54" spans="1:28" ht="15.75" x14ac:dyDescent="0.25">
      <c r="A54" s="5" t="s">
        <v>48</v>
      </c>
      <c r="B54" s="5" t="s">
        <v>49</v>
      </c>
      <c r="C54" s="5">
        <v>104</v>
      </c>
      <c r="D54" s="6">
        <v>2</v>
      </c>
      <c r="E54" s="5">
        <v>34.51</v>
      </c>
      <c r="F54" s="5">
        <v>0.77</v>
      </c>
      <c r="G54" s="5">
        <v>15.44</v>
      </c>
      <c r="H54" s="5">
        <v>2.75</v>
      </c>
      <c r="I54" s="5">
        <v>24.63</v>
      </c>
      <c r="J54" s="5">
        <v>0.14000000000000001</v>
      </c>
      <c r="K54" s="5" t="s">
        <v>29</v>
      </c>
      <c r="L54" s="5">
        <v>7.2</v>
      </c>
      <c r="M54" s="5">
        <v>9.57</v>
      </c>
      <c r="N54" s="5">
        <v>2.12</v>
      </c>
      <c r="O54" s="5">
        <v>97.12</v>
      </c>
      <c r="P54" s="8">
        <f t="shared" si="0"/>
        <v>1.3291666666666666</v>
      </c>
      <c r="Q54" s="8">
        <f t="shared" si="1"/>
        <v>0.87418232416382735</v>
      </c>
      <c r="R54" s="2"/>
      <c r="S54" s="13">
        <v>2.6171318629997753</v>
      </c>
      <c r="T54" s="13">
        <v>4.3912240603909351E-2</v>
      </c>
      <c r="U54" s="13">
        <v>1.3800145466591891</v>
      </c>
      <c r="V54" s="13">
        <v>0.17440043862473192</v>
      </c>
      <c r="W54" s="13">
        <v>2.7845409111123938</v>
      </c>
      <c r="X54" s="13">
        <v>1.1375269174725576E-2</v>
      </c>
      <c r="Y54" s="7" t="s">
        <v>30</v>
      </c>
      <c r="Z54" s="13">
        <v>0.69658109326662265</v>
      </c>
      <c r="AA54" s="13">
        <v>0.2843423113774825</v>
      </c>
      <c r="AB54" s="13">
        <v>0.5084215045396443</v>
      </c>
    </row>
    <row r="55" spans="1:28" ht="15.75" x14ac:dyDescent="0.25">
      <c r="A55" s="5" t="s">
        <v>48</v>
      </c>
      <c r="B55" s="5" t="s">
        <v>49</v>
      </c>
      <c r="C55" s="5">
        <v>106</v>
      </c>
      <c r="D55" s="6">
        <v>2</v>
      </c>
      <c r="E55" s="5">
        <v>35.75</v>
      </c>
      <c r="F55" s="5">
        <v>0.42</v>
      </c>
      <c r="G55" s="5">
        <v>14.28</v>
      </c>
      <c r="H55" s="5">
        <v>3.22</v>
      </c>
      <c r="I55" s="5">
        <v>24.44</v>
      </c>
      <c r="J55" s="5">
        <v>0.25</v>
      </c>
      <c r="K55" s="5" t="s">
        <v>29</v>
      </c>
      <c r="L55" s="5">
        <v>7.95</v>
      </c>
      <c r="M55" s="5">
        <v>6.97</v>
      </c>
      <c r="N55" s="5">
        <v>1.84</v>
      </c>
      <c r="O55" s="5">
        <v>95.12</v>
      </c>
      <c r="P55" s="8">
        <f t="shared" si="0"/>
        <v>0.87672955974842759</v>
      </c>
      <c r="Q55" s="8">
        <f t="shared" si="1"/>
        <v>0.85482174073588135</v>
      </c>
      <c r="R55" s="2"/>
      <c r="S55" s="13">
        <v>2.7194351590217409</v>
      </c>
      <c r="T55" s="13">
        <v>2.4025153934932021E-2</v>
      </c>
      <c r="U55" s="13">
        <v>1.2802258500410419</v>
      </c>
      <c r="V55" s="13">
        <v>0.20482962368928131</v>
      </c>
      <c r="W55" s="13">
        <v>2.7714842133130047</v>
      </c>
      <c r="X55" s="13">
        <v>2.0374908712479926E-2</v>
      </c>
      <c r="Y55" s="7" t="s">
        <v>30</v>
      </c>
      <c r="Z55" s="13">
        <v>0.77148650055095336</v>
      </c>
      <c r="AA55" s="13">
        <v>0.20772288517874915</v>
      </c>
      <c r="AB55" s="13">
        <v>0.44261679585187547</v>
      </c>
    </row>
    <row r="56" spans="1:28" ht="15.75" x14ac:dyDescent="0.25">
      <c r="A56" s="5" t="s">
        <v>48</v>
      </c>
      <c r="B56" s="5" t="s">
        <v>49</v>
      </c>
      <c r="C56" s="5">
        <v>107</v>
      </c>
      <c r="D56" s="6">
        <v>2</v>
      </c>
      <c r="E56" s="5">
        <v>36.950000000000003</v>
      </c>
      <c r="F56" s="5">
        <v>0.48</v>
      </c>
      <c r="G56" s="5">
        <v>14.78</v>
      </c>
      <c r="H56" s="5">
        <v>2.82</v>
      </c>
      <c r="I56" s="5">
        <v>25.74</v>
      </c>
      <c r="J56" s="5">
        <v>0.31</v>
      </c>
      <c r="K56" s="5" t="s">
        <v>29</v>
      </c>
      <c r="L56" s="5">
        <v>8.01</v>
      </c>
      <c r="M56" s="5">
        <v>7.34</v>
      </c>
      <c r="N56" s="5">
        <v>1.52</v>
      </c>
      <c r="O56" s="5">
        <v>97.93</v>
      </c>
      <c r="P56" s="8">
        <f t="shared" si="0"/>
        <v>0.91635455680399502</v>
      </c>
      <c r="Q56" s="8">
        <f t="shared" si="1"/>
        <v>0.87625131215659091</v>
      </c>
      <c r="R56" s="2"/>
      <c r="S56" s="13">
        <v>2.7094924145785937</v>
      </c>
      <c r="T56" s="13">
        <v>2.6468477491630102E-2</v>
      </c>
      <c r="U56" s="13">
        <v>1.2773315916415693</v>
      </c>
      <c r="V56" s="13">
        <v>0.17292462338955902</v>
      </c>
      <c r="W56" s="13">
        <v>2.8137828928986477</v>
      </c>
      <c r="X56" s="13">
        <v>2.4355003231625431E-2</v>
      </c>
      <c r="Y56" s="7" t="s">
        <v>30</v>
      </c>
      <c r="Z56" s="13">
        <v>0.7493152188949006</v>
      </c>
      <c r="AA56" s="13">
        <v>0.21087177937269519</v>
      </c>
      <c r="AB56" s="13">
        <v>0.35247189193020756</v>
      </c>
    </row>
    <row r="57" spans="1:28" ht="15.75" x14ac:dyDescent="0.25">
      <c r="A57" s="5" t="s">
        <v>48</v>
      </c>
      <c r="B57" s="5" t="s">
        <v>49</v>
      </c>
      <c r="C57" s="5">
        <v>108</v>
      </c>
      <c r="D57" s="6">
        <v>2</v>
      </c>
      <c r="E57" s="5">
        <v>32.86</v>
      </c>
      <c r="F57" s="5">
        <v>0.8</v>
      </c>
      <c r="G57" s="5">
        <v>15.4</v>
      </c>
      <c r="H57" s="5">
        <v>2.93</v>
      </c>
      <c r="I57" s="5">
        <v>23.6</v>
      </c>
      <c r="J57" s="5">
        <v>0.11</v>
      </c>
      <c r="K57" s="5" t="s">
        <v>29</v>
      </c>
      <c r="L57" s="5">
        <v>6.76</v>
      </c>
      <c r="M57" s="5">
        <v>10.57</v>
      </c>
      <c r="N57" s="5">
        <v>1.74</v>
      </c>
      <c r="O57" s="5">
        <v>94.77</v>
      </c>
      <c r="P57" s="8">
        <f t="shared" si="0"/>
        <v>1.5636094674556213</v>
      </c>
      <c r="Q57" s="8">
        <f t="shared" si="1"/>
        <v>0.86203966988947189</v>
      </c>
      <c r="R57" s="2"/>
      <c r="S57" s="13">
        <v>2.5774342109098698</v>
      </c>
      <c r="T57" s="13">
        <v>4.7187203833937867E-2</v>
      </c>
      <c r="U57" s="13">
        <v>1.4236278425865974</v>
      </c>
      <c r="V57" s="13">
        <v>0.19218605998524171</v>
      </c>
      <c r="W57" s="13">
        <v>2.7595646826843532</v>
      </c>
      <c r="X57" s="13">
        <v>9.2441230050035635E-3</v>
      </c>
      <c r="Y57" s="7" t="s">
        <v>30</v>
      </c>
      <c r="Z57" s="13">
        <v>0.6764337467515037</v>
      </c>
      <c r="AA57" s="13">
        <v>0.32482086827990825</v>
      </c>
      <c r="AB57" s="13">
        <v>0.43159527633006878</v>
      </c>
    </row>
    <row r="58" spans="1:28" ht="15.75" x14ac:dyDescent="0.25">
      <c r="A58" s="5" t="s">
        <v>48</v>
      </c>
      <c r="B58" s="5" t="s">
        <v>49</v>
      </c>
      <c r="C58" s="5">
        <v>109</v>
      </c>
      <c r="D58" s="6">
        <v>2</v>
      </c>
      <c r="E58" s="5">
        <v>34.94</v>
      </c>
      <c r="F58" s="5">
        <v>0.37</v>
      </c>
      <c r="G58" s="5">
        <v>13.66</v>
      </c>
      <c r="H58" s="5">
        <v>2.61</v>
      </c>
      <c r="I58" s="5">
        <v>24.38</v>
      </c>
      <c r="J58" s="5">
        <v>1.47</v>
      </c>
      <c r="K58" s="5" t="s">
        <v>29</v>
      </c>
      <c r="L58" s="5">
        <v>7.9</v>
      </c>
      <c r="M58" s="5">
        <v>6.91</v>
      </c>
      <c r="N58" s="5">
        <v>1.76</v>
      </c>
      <c r="O58" s="5">
        <v>94.68</v>
      </c>
      <c r="P58" s="8">
        <f t="shared" si="0"/>
        <v>0.87468354430379747</v>
      </c>
      <c r="Q58" s="8">
        <f t="shared" si="1"/>
        <v>0.87873484905133592</v>
      </c>
      <c r="R58" s="2"/>
      <c r="S58" s="13">
        <v>2.7222463968953647</v>
      </c>
      <c r="T58" s="13">
        <v>2.1678063377176055E-2</v>
      </c>
      <c r="U58" s="13">
        <v>1.2543275263880127</v>
      </c>
      <c r="V58" s="13">
        <v>0.17005103194015003</v>
      </c>
      <c r="W58" s="13">
        <v>2.8316969813992965</v>
      </c>
      <c r="X58" s="13">
        <v>0.1227085619886388</v>
      </c>
      <c r="Y58" s="7" t="s">
        <v>30</v>
      </c>
      <c r="Z58" s="13">
        <v>0.78521784848311116</v>
      </c>
      <c r="AA58" s="13">
        <v>0.21092666421896009</v>
      </c>
      <c r="AB58" s="13">
        <v>0.43363527515675765</v>
      </c>
    </row>
    <row r="59" spans="1:28" ht="15.75" x14ac:dyDescent="0.25">
      <c r="A59" s="5" t="s">
        <v>48</v>
      </c>
      <c r="B59" s="5" t="s">
        <v>36</v>
      </c>
      <c r="C59" s="5">
        <v>115</v>
      </c>
      <c r="D59" s="6">
        <v>2</v>
      </c>
      <c r="E59" s="5">
        <v>31.28</v>
      </c>
      <c r="F59" s="5">
        <v>1.02</v>
      </c>
      <c r="G59" s="5">
        <v>16.59</v>
      </c>
      <c r="H59" s="5">
        <v>2.38</v>
      </c>
      <c r="I59" s="5">
        <v>23.32</v>
      </c>
      <c r="J59" s="5">
        <v>0.34</v>
      </c>
      <c r="K59" s="5" t="s">
        <v>29</v>
      </c>
      <c r="L59" s="5">
        <v>5.73</v>
      </c>
      <c r="M59" s="5">
        <v>13.69</v>
      </c>
      <c r="N59" s="5">
        <v>2.1800000000000002</v>
      </c>
      <c r="O59" s="5">
        <v>96.52</v>
      </c>
      <c r="P59" s="8">
        <f t="shared" si="0"/>
        <v>2.3891797556719019</v>
      </c>
      <c r="Q59" s="8">
        <f t="shared" si="1"/>
        <v>0.88373669724874426</v>
      </c>
      <c r="R59" s="2"/>
      <c r="S59" s="13">
        <v>2.4782019879233661</v>
      </c>
      <c r="T59" s="13">
        <v>6.0769316959916164E-2</v>
      </c>
      <c r="U59" s="13">
        <v>1.5490736455105125</v>
      </c>
      <c r="V59" s="13">
        <v>0.15768164683684116</v>
      </c>
      <c r="W59" s="13">
        <v>2.7542734027693632</v>
      </c>
      <c r="X59" s="13">
        <v>2.8860368670335843E-2</v>
      </c>
      <c r="Y59" s="7" t="s">
        <v>30</v>
      </c>
      <c r="Z59" s="13">
        <v>0.57913940968742561</v>
      </c>
      <c r="AA59" s="13">
        <v>0.42493481146234191</v>
      </c>
      <c r="AB59" s="13">
        <v>0.54617756278184304</v>
      </c>
    </row>
    <row r="60" spans="1:28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x14ac:dyDescent="0.25">
      <c r="A61" s="11" t="s">
        <v>50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 S1</vt:lpstr>
      <vt:lpstr>Tabl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Дмитрий Владимирович</dc:creator>
  <cp:lastModifiedBy>Кузьмин Дмитрий Владимирович</cp:lastModifiedBy>
  <dcterms:created xsi:type="dcterms:W3CDTF">2025-05-13T02:16:10Z</dcterms:created>
  <dcterms:modified xsi:type="dcterms:W3CDTF">2025-05-22T04:48:37Z</dcterms:modified>
</cp:coreProperties>
</file>